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15" windowWidth="27675" windowHeight="12015"/>
  </bookViews>
  <sheets>
    <sheet name="서머리" sheetId="1" r:id="rId1"/>
  </sheets>
  <externalReferences>
    <externalReference r:id="rId2"/>
  </externalReferences>
  <definedNames>
    <definedName name="_xlnm._FilterDatabase" localSheetId="0" hidden="1">서머리!$A$1:$S$129</definedName>
    <definedName name="가" localSheetId="0">#REF!</definedName>
    <definedName name="가">#REF!</definedName>
    <definedName name="공공" localSheetId="0">#REF!</definedName>
    <definedName name="공공">#REF!</definedName>
    <definedName name="공공건축" localSheetId="0">#REF!</definedName>
    <definedName name="공공건축">#REF!</definedName>
    <definedName name="공공기계설치" localSheetId="0">#REF!</definedName>
    <definedName name="공공기계설치">#REF!</definedName>
    <definedName name="공공비주거" localSheetId="0">#REF!</definedName>
    <definedName name="공공비주거">#REF!</definedName>
    <definedName name="공공주거" localSheetId="0">#REF!</definedName>
    <definedName name="공공주거">#REF!</definedName>
    <definedName name="공공토목" localSheetId="0">#REF!</definedName>
    <definedName name="공공토목">#REF!</definedName>
    <definedName name="ㄹ">#REF!</definedName>
    <definedName name="몰라">#REF!</definedName>
    <definedName name="민간" localSheetId="0">#REF!</definedName>
    <definedName name="민간">#REF!</definedName>
    <definedName name="민간건축" localSheetId="0">#REF!</definedName>
    <definedName name="민간건축">#REF!</definedName>
    <definedName name="민간기계설치" localSheetId="0">#REF!</definedName>
    <definedName name="민간기계설치">#REF!</definedName>
    <definedName name="민간비주거" localSheetId="0">#REF!</definedName>
    <definedName name="민간비주거">#REF!</definedName>
    <definedName name="민간주거" localSheetId="0">#REF!</definedName>
    <definedName name="민간주거">#REF!</definedName>
    <definedName name="민간토목" localSheetId="0">#REF!</definedName>
    <definedName name="민간토목">#REF!</definedName>
    <definedName name="ㅇㅇ">#REF!</definedName>
    <definedName name="합계" localSheetId="0">#REF!</definedName>
    <definedName name="합계">#REF!</definedName>
    <definedName name="_xlnm.Print_Area" localSheetId="0">서머리!$A$1:$S$130</definedName>
    <definedName name="rr">#REF!</definedName>
  </definedNames>
  <calcPr calcId="125725"/>
</workbook>
</file>

<file path=xl/calcChain.xml><?xml version="1.0" encoding="utf-8"?>
<calcChain xmlns="http://schemas.openxmlformats.org/spreadsheetml/2006/main">
  <c r="S127" i="1"/>
  <c r="R127"/>
  <c r="Q127"/>
  <c r="P127"/>
  <c r="O127"/>
  <c r="N127"/>
  <c r="M127"/>
  <c r="L127"/>
  <c r="K127"/>
  <c r="J127"/>
  <c r="I127"/>
  <c r="H127"/>
  <c r="G127"/>
  <c r="F127"/>
  <c r="E127"/>
  <c r="D127"/>
  <c r="C127"/>
  <c r="B127"/>
  <c r="S126"/>
  <c r="R126"/>
  <c r="Q126"/>
  <c r="P126"/>
  <c r="O126"/>
  <c r="N126"/>
  <c r="M126"/>
  <c r="L126"/>
  <c r="K126"/>
  <c r="J126"/>
  <c r="I126"/>
  <c r="H126"/>
  <c r="G126"/>
  <c r="F126"/>
  <c r="E126"/>
  <c r="D126"/>
  <c r="C126"/>
  <c r="B126"/>
  <c r="S125"/>
  <c r="R125"/>
  <c r="Q125"/>
  <c r="P125"/>
  <c r="O125"/>
  <c r="N125"/>
  <c r="M125"/>
  <c r="L125"/>
  <c r="K125"/>
  <c r="J125"/>
  <c r="I125"/>
  <c r="H125"/>
  <c r="G125"/>
  <c r="F125"/>
  <c r="E125"/>
  <c r="D125"/>
  <c r="C125"/>
  <c r="B125"/>
  <c r="S119"/>
  <c r="R119"/>
  <c r="Q119"/>
  <c r="P119"/>
  <c r="O119"/>
  <c r="N119"/>
  <c r="M119"/>
  <c r="L119"/>
  <c r="K119"/>
  <c r="J119"/>
  <c r="I119"/>
  <c r="H119"/>
  <c r="G119"/>
  <c r="F119"/>
  <c r="E119"/>
  <c r="D119"/>
  <c r="C119"/>
  <c r="B119"/>
  <c r="S118"/>
  <c r="R118"/>
  <c r="Q118"/>
  <c r="P118"/>
  <c r="O118"/>
  <c r="N118"/>
  <c r="M118"/>
  <c r="L118"/>
  <c r="K118"/>
  <c r="J118"/>
  <c r="I118"/>
  <c r="H118"/>
  <c r="G118"/>
  <c r="F118"/>
  <c r="E118"/>
  <c r="D118"/>
  <c r="C118"/>
  <c r="B118"/>
  <c r="S117"/>
  <c r="R117"/>
  <c r="Q117"/>
  <c r="P117"/>
  <c r="O117"/>
  <c r="N117"/>
  <c r="M117"/>
  <c r="L117"/>
  <c r="K117"/>
  <c r="J117"/>
  <c r="I117"/>
  <c r="H117"/>
  <c r="G117"/>
  <c r="F117"/>
  <c r="E117"/>
  <c r="D117"/>
  <c r="C117"/>
  <c r="B117"/>
  <c r="S116"/>
  <c r="R116"/>
  <c r="Q116"/>
  <c r="P116"/>
  <c r="O116"/>
  <c r="N116"/>
  <c r="M116"/>
  <c r="L116"/>
  <c r="K116"/>
  <c r="I116"/>
  <c r="H116"/>
  <c r="G116"/>
  <c r="F116"/>
  <c r="E116"/>
  <c r="D116"/>
  <c r="C116"/>
  <c r="B116"/>
  <c r="S111"/>
  <c r="R111"/>
  <c r="Q111"/>
  <c r="P111"/>
  <c r="O111"/>
  <c r="N111"/>
  <c r="M111"/>
  <c r="L111"/>
  <c r="K111"/>
  <c r="J111"/>
  <c r="I111"/>
  <c r="H111"/>
  <c r="G111"/>
  <c r="F111"/>
  <c r="E111"/>
  <c r="D111"/>
  <c r="C111"/>
  <c r="B111"/>
  <c r="C129" l="1"/>
  <c r="E129"/>
  <c r="G129"/>
  <c r="I129"/>
  <c r="K129"/>
  <c r="M129"/>
  <c r="O129"/>
  <c r="Q129"/>
  <c r="S129"/>
  <c r="B129"/>
  <c r="D129"/>
  <c r="F129"/>
  <c r="H129"/>
  <c r="J129"/>
  <c r="L129"/>
  <c r="N129"/>
  <c r="P129"/>
  <c r="R129"/>
  <c r="C128"/>
  <c r="E128"/>
  <c r="G128"/>
  <c r="I128"/>
  <c r="K128"/>
  <c r="M128"/>
  <c r="O128"/>
  <c r="Q128"/>
  <c r="S128"/>
  <c r="B128"/>
  <c r="D128"/>
  <c r="F128"/>
  <c r="H128"/>
  <c r="J128"/>
  <c r="L128"/>
  <c r="N128"/>
  <c r="P128"/>
  <c r="R128"/>
</calcChain>
</file>

<file path=xl/sharedStrings.xml><?xml version="1.0" encoding="utf-8"?>
<sst xmlns="http://schemas.openxmlformats.org/spreadsheetml/2006/main" count="269" uniqueCount="176">
  <si>
    <t>2012년 4월 건설수주액분석</t>
    <phoneticPr fontId="5" type="noConversion"/>
  </si>
  <si>
    <t>(단위 :억원,%)</t>
    <phoneticPr fontId="5" type="noConversion"/>
  </si>
  <si>
    <t>월</t>
    <phoneticPr fontId="5" type="noConversion"/>
  </si>
  <si>
    <t>합계</t>
  </si>
  <si>
    <t>공공</t>
  </si>
  <si>
    <t>민간</t>
  </si>
  <si>
    <t>토목</t>
  </si>
  <si>
    <t>건축</t>
  </si>
  <si>
    <t>기계설치</t>
    <phoneticPr fontId="5" type="noConversion"/>
  </si>
  <si>
    <t>주거용</t>
  </si>
  <si>
    <t>비주거용</t>
  </si>
  <si>
    <t>2002년 계</t>
    <phoneticPr fontId="5" type="noConversion"/>
  </si>
  <si>
    <t>2003년 계</t>
    <phoneticPr fontId="5" type="noConversion"/>
  </si>
  <si>
    <t xml:space="preserve"> 2004.  1</t>
    <phoneticPr fontId="5" type="noConversion"/>
  </si>
  <si>
    <t>2004. 2</t>
    <phoneticPr fontId="5" type="noConversion"/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</si>
  <si>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</si>
  <si>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</si>
  <si>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</si>
  <si>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</si>
  <si>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</si>
  <si>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</si>
  <si>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</si>
  <si>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</si>
  <si>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</si>
  <si>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2004.  12</t>
    <phoneticPr fontId="5" type="noConversion"/>
  </si>
  <si>
    <t xml:space="preserve">2004년 계 </t>
    <phoneticPr fontId="5" type="noConversion"/>
  </si>
  <si>
    <t>2005.  1</t>
    <phoneticPr fontId="5" type="noConversion"/>
  </si>
  <si>
    <t>연월</t>
    <phoneticPr fontId="5" type="noConversion"/>
  </si>
  <si>
    <t>공공</t>
    <phoneticPr fontId="5" type="noConversion"/>
  </si>
  <si>
    <t>민간</t>
    <phoneticPr fontId="5" type="noConversion"/>
  </si>
  <si>
    <t>합계</t>
    <phoneticPr fontId="5" type="noConversion"/>
  </si>
  <si>
    <t>2005.  2</t>
  </si>
  <si>
    <t>2007. 2</t>
  </si>
  <si>
    <t>2005.  3</t>
  </si>
  <si>
    <t>2007. 3</t>
  </si>
  <si>
    <t>2005.  4</t>
  </si>
  <si>
    <t>2007. 4</t>
  </si>
  <si>
    <t>2005.  5</t>
  </si>
  <si>
    <t>2007. 5</t>
  </si>
  <si>
    <t>2005.  6</t>
  </si>
  <si>
    <t>2007. 6</t>
  </si>
  <si>
    <t>2005.  7</t>
  </si>
  <si>
    <t>2007. 7</t>
  </si>
  <si>
    <t>2005.  8</t>
  </si>
  <si>
    <t>2007. 8</t>
  </si>
  <si>
    <t>2005.  9</t>
  </si>
  <si>
    <t>2007. 9</t>
  </si>
  <si>
    <t>2005.  10</t>
  </si>
  <si>
    <t>2007. 10</t>
  </si>
  <si>
    <t>2005.  11</t>
  </si>
  <si>
    <t>2007. 11</t>
  </si>
  <si>
    <t>2005.  12</t>
  </si>
  <si>
    <t>2007. 12</t>
  </si>
  <si>
    <t xml:space="preserve">2005년 계 </t>
    <phoneticPr fontId="5" type="noConversion"/>
  </si>
  <si>
    <t>2007년 계</t>
  </si>
  <si>
    <t>2006.  1</t>
    <phoneticPr fontId="5" type="noConversion"/>
  </si>
  <si>
    <t>2008. 1</t>
  </si>
  <si>
    <t>2006.  2</t>
    <phoneticPr fontId="5" type="noConversion"/>
  </si>
  <si>
    <t>2008. 2</t>
  </si>
  <si>
    <t>2006.  3</t>
  </si>
  <si>
    <t>2008. 3</t>
  </si>
  <si>
    <t>2006.  4</t>
  </si>
  <si>
    <t>2008. 4</t>
  </si>
  <si>
    <t>2006.  5</t>
  </si>
  <si>
    <t>2008. 5</t>
  </si>
  <si>
    <t>2006. 6</t>
    <phoneticPr fontId="5" type="noConversion"/>
  </si>
  <si>
    <t>2008. 6</t>
  </si>
  <si>
    <t>2006. 7</t>
    <phoneticPr fontId="5" type="noConversion"/>
  </si>
  <si>
    <t>2008. 7</t>
  </si>
  <si>
    <t>2006. 8</t>
  </si>
  <si>
    <t>2008. 8</t>
  </si>
  <si>
    <t>2006. 9</t>
  </si>
  <si>
    <t>2008. 9</t>
  </si>
  <si>
    <t>2006. 10</t>
  </si>
  <si>
    <t>2008. 10</t>
  </si>
  <si>
    <t>2006. 11</t>
  </si>
  <si>
    <t>2008. 11</t>
  </si>
  <si>
    <t>2006. 12</t>
  </si>
  <si>
    <t>2008. 12</t>
  </si>
  <si>
    <t>2006년 계</t>
    <phoneticPr fontId="5" type="noConversion"/>
  </si>
  <si>
    <t>2008년 계</t>
  </si>
  <si>
    <t>2007.  1</t>
    <phoneticPr fontId="5" type="noConversion"/>
  </si>
  <si>
    <t>2009. 1</t>
  </si>
  <si>
    <t>2009. 2</t>
  </si>
  <si>
    <t>2009. 3</t>
  </si>
  <si>
    <t>2009. 4</t>
  </si>
  <si>
    <t>2009. 5</t>
  </si>
  <si>
    <t>2009. 6</t>
  </si>
  <si>
    <t>2007. 7</t>
    <phoneticPr fontId="5" type="noConversion"/>
  </si>
  <si>
    <t>2009. 7</t>
  </si>
  <si>
    <t>2007. 8</t>
    <phoneticPr fontId="5" type="noConversion"/>
  </si>
  <si>
    <t>2009. 8</t>
  </si>
  <si>
    <t>2007. 9</t>
    <phoneticPr fontId="5" type="noConversion"/>
  </si>
  <si>
    <t>2009. 9</t>
  </si>
  <si>
    <t>2009. 10</t>
  </si>
  <si>
    <t>2007. 11</t>
    <phoneticPr fontId="5" type="noConversion"/>
  </si>
  <si>
    <t>2009. 11</t>
  </si>
  <si>
    <t>2007. 12</t>
    <phoneticPr fontId="5" type="noConversion"/>
  </si>
  <si>
    <t>2009. 12</t>
  </si>
  <si>
    <t>2007년 계</t>
    <phoneticPr fontId="5" type="noConversion"/>
  </si>
  <si>
    <t>2009년 계</t>
  </si>
  <si>
    <t>2008. 1</t>
    <phoneticPr fontId="5" type="noConversion"/>
  </si>
  <si>
    <t>-</t>
  </si>
  <si>
    <t>2010. 1</t>
  </si>
  <si>
    <t>2008. 2</t>
    <phoneticPr fontId="5" type="noConversion"/>
  </si>
  <si>
    <t>2010. 2</t>
  </si>
  <si>
    <t>2008. 3</t>
    <phoneticPr fontId="5" type="noConversion"/>
  </si>
  <si>
    <t>2010. 3</t>
  </si>
  <si>
    <t>2008. 4</t>
    <phoneticPr fontId="5" type="noConversion"/>
  </si>
  <si>
    <t>2010. 4</t>
  </si>
  <si>
    <t>2008. 5</t>
    <phoneticPr fontId="5" type="noConversion"/>
  </si>
  <si>
    <t>2010. 5</t>
  </si>
  <si>
    <t>2010. 6</t>
  </si>
  <si>
    <t>2008. 7</t>
    <phoneticPr fontId="5" type="noConversion"/>
  </si>
  <si>
    <t>2010. 7</t>
  </si>
  <si>
    <t>2010. 8</t>
  </si>
  <si>
    <t>2010. 9</t>
  </si>
  <si>
    <t>2010. 10</t>
  </si>
  <si>
    <t>2010. 11</t>
  </si>
  <si>
    <t>2010. 12</t>
  </si>
  <si>
    <t>2008년 계</t>
    <phoneticPr fontId="5" type="noConversion"/>
  </si>
  <si>
    <t>2010년 계</t>
  </si>
  <si>
    <t>2009. 1</t>
    <phoneticPr fontId="5" type="noConversion"/>
  </si>
  <si>
    <t>2011. 1</t>
  </si>
  <si>
    <t>2011. 2</t>
  </si>
  <si>
    <t>2011. 3</t>
  </si>
  <si>
    <t>2009. 4</t>
    <phoneticPr fontId="5" type="noConversion"/>
  </si>
  <si>
    <t>2011. 4</t>
  </si>
  <si>
    <t>2009. 5</t>
    <phoneticPr fontId="5" type="noConversion"/>
  </si>
  <si>
    <t>2011. 5</t>
  </si>
  <si>
    <t>2009. 6</t>
    <phoneticPr fontId="5" type="noConversion"/>
  </si>
  <si>
    <t>2011. 6</t>
  </si>
  <si>
    <t>2009. 7</t>
    <phoneticPr fontId="5" type="noConversion"/>
  </si>
  <si>
    <t>2011. 7</t>
  </si>
  <si>
    <t>2009. 8</t>
    <phoneticPr fontId="5" type="noConversion"/>
  </si>
  <si>
    <t>2011. 8</t>
  </si>
  <si>
    <t>2009. 9</t>
    <phoneticPr fontId="5" type="noConversion"/>
  </si>
  <si>
    <t>2011. 9</t>
  </si>
  <si>
    <t>2011.10</t>
  </si>
  <si>
    <t>2009. 11</t>
    <phoneticPr fontId="5" type="noConversion"/>
  </si>
  <si>
    <t>2011.11</t>
  </si>
  <si>
    <t>2011.12</t>
  </si>
  <si>
    <t>2009년 계</t>
    <phoneticPr fontId="5" type="noConversion"/>
  </si>
  <si>
    <t>2011년 계</t>
  </si>
  <si>
    <t>2010. 1</t>
    <phoneticPr fontId="5" type="noConversion"/>
  </si>
  <si>
    <t>2012. 1</t>
  </si>
  <si>
    <t>2010. 2</t>
    <phoneticPr fontId="5" type="noConversion"/>
  </si>
  <si>
    <t>2010. 3</t>
    <phoneticPr fontId="5" type="noConversion"/>
  </si>
  <si>
    <t>2010. 4</t>
    <phoneticPr fontId="5" type="noConversion"/>
  </si>
  <si>
    <t>2010. 5</t>
    <phoneticPr fontId="5" type="noConversion"/>
  </si>
  <si>
    <t>2010. 6</t>
    <phoneticPr fontId="5" type="noConversion"/>
  </si>
  <si>
    <t>2010. 7</t>
    <phoneticPr fontId="5" type="noConversion"/>
  </si>
  <si>
    <t>2010. 10</t>
    <phoneticPr fontId="5" type="noConversion"/>
  </si>
  <si>
    <t>2010. 11</t>
    <phoneticPr fontId="5" type="noConversion"/>
  </si>
  <si>
    <t>2010. 12</t>
    <phoneticPr fontId="5" type="noConversion"/>
  </si>
  <si>
    <t>2010년 계</t>
    <phoneticPr fontId="5" type="noConversion"/>
  </si>
  <si>
    <t>2011. 4</t>
    <phoneticPr fontId="5" type="noConversion"/>
  </si>
  <si>
    <t>2011. 5</t>
    <phoneticPr fontId="5" type="noConversion"/>
  </si>
  <si>
    <t>2011. 6</t>
    <phoneticPr fontId="5" type="noConversion"/>
  </si>
  <si>
    <t>2011.10</t>
    <phoneticPr fontId="5" type="noConversion"/>
  </si>
  <si>
    <t>2011.12</t>
    <phoneticPr fontId="5" type="noConversion"/>
  </si>
  <si>
    <t>2012. 1</t>
    <phoneticPr fontId="5" type="noConversion"/>
  </si>
  <si>
    <t>2012. 2</t>
    <phoneticPr fontId="5" type="noConversion"/>
  </si>
  <si>
    <t>2012. 3</t>
    <phoneticPr fontId="5" type="noConversion"/>
  </si>
  <si>
    <t>2012. 4</t>
    <phoneticPr fontId="5" type="noConversion"/>
  </si>
  <si>
    <t>2012년 계</t>
    <phoneticPr fontId="5" type="noConversion"/>
  </si>
  <si>
    <t>전월대비</t>
  </si>
  <si>
    <t>전년동월비</t>
  </si>
  <si>
    <t>10.4월대비</t>
    <phoneticPr fontId="5" type="noConversion"/>
  </si>
  <si>
    <t>연도별 4월 누계수주액 분석</t>
    <phoneticPr fontId="5" type="noConversion"/>
  </si>
  <si>
    <t>2010년누계</t>
    <phoneticPr fontId="5" type="noConversion"/>
  </si>
  <si>
    <r>
      <t>2011년누계</t>
    </r>
    <r>
      <rPr>
        <sz val="8"/>
        <rFont val="맑은 고딕"/>
        <family val="3"/>
        <charset val="129"/>
      </rPr>
      <t/>
    </r>
    <phoneticPr fontId="5" type="noConversion"/>
  </si>
  <si>
    <r>
      <t>2012년누계</t>
    </r>
    <r>
      <rPr>
        <sz val="8"/>
        <rFont val="맑은 고딕"/>
        <family val="3"/>
        <charset val="129"/>
      </rPr>
      <t/>
    </r>
    <phoneticPr fontId="5" type="noConversion"/>
  </si>
  <si>
    <t>전년동기비</t>
    <phoneticPr fontId="5" type="noConversion"/>
  </si>
  <si>
    <t>10년동기비</t>
    <phoneticPr fontId="5" type="noConversion"/>
  </si>
  <si>
    <t>[주] 2010년 10월분부터 토목부분 중 '기계설치(산업환경설비)' 공종을 세분하여 작성</t>
    <phoneticPr fontId="5" type="noConversion"/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</si>
</sst>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176" formatCode="#,##0_ "/>
    <numFmt numFmtId="177" formatCode="#,##0_);[Red]\(#,##0\)"/>
    <numFmt numFmtId="178" formatCode="#,##0.0_ "/>
    <numFmt numFmtId="179" formatCode="0.0_ "/>
  </numFmts>
  <fonts count="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4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8.5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돋움"/>
      <family val="3"/>
      <charset val="129"/>
    </font>
    <font>
      <sz val="11"/>
      <color theme="1"/>
      <name val="맑은 고딕"/>
      <family val="3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8">
    <xf numFmtId="0" fontId="0" fillId="0" borderId="0">
      <alignment vertical="center"/>
    </xf>
    <xf numFmtId="41" fontId="11" fillId="0" borderId="0" applyFont="0" applyFill="0" applyBorder="0" applyAlignment="0" applyProtection="0"/>
    <xf numFmtId="0" fontId="2" fillId="0" borderId="0"/>
    <xf numFmtId="41" fontId="10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0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1" fillId="0" borderId="0"/>
    <xf numFmtId="0" fontId="17" fillId="0" borderId="0">
      <alignment vertical="center"/>
    </xf>
    <xf numFmtId="0" fontId="18" fillId="0" borderId="0">
      <alignment vertical="center"/>
    </xf>
  </cellStyleXfs>
  <cellXfs count="205">
    <xf numFmtId="0" fontId="0" fillId="0" borderId="0" xfId="0">
      <alignment vertical="center"/>
    </xf>
    <xf numFmtId="0" fontId="3" fillId="0" borderId="0" xfId="2" applyFont="1" applyFill="1" applyAlignment="1">
      <alignment horizontal="center" vertical="center"/>
    </xf>
    <xf numFmtId="0" fontId="6" fillId="0" borderId="0" xfId="2" applyFont="1" applyFill="1" applyBorder="1" applyAlignment="1">
      <alignment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0" fontId="8" fillId="0" borderId="0" xfId="2" applyFont="1" applyFill="1" applyAlignment="1">
      <alignment vertical="center" shrinkToFit="1"/>
    </xf>
    <xf numFmtId="176" fontId="7" fillId="0" borderId="0" xfId="2" applyNumberFormat="1" applyFont="1" applyFill="1" applyAlignment="1">
      <alignment vertical="center"/>
    </xf>
    <xf numFmtId="0" fontId="7" fillId="0" borderId="0" xfId="2" applyFont="1" applyFill="1" applyAlignment="1">
      <alignment vertical="center"/>
    </xf>
    <xf numFmtId="0" fontId="7" fillId="0" borderId="1" xfId="2" applyFont="1" applyFill="1" applyBorder="1" applyAlignment="1">
      <alignment horizontal="right" vertical="center"/>
    </xf>
    <xf numFmtId="0" fontId="9" fillId="2" borderId="2" xfId="2" applyFont="1" applyFill="1" applyBorder="1" applyAlignment="1">
      <alignment horizontal="center" vertical="center"/>
    </xf>
    <xf numFmtId="0" fontId="9" fillId="2" borderId="3" xfId="2" applyFont="1" applyFill="1" applyBorder="1" applyAlignment="1">
      <alignment horizontal="center" vertical="center" shrinkToFit="1"/>
    </xf>
    <xf numFmtId="0" fontId="9" fillId="2" borderId="4" xfId="2" applyFont="1" applyFill="1" applyBorder="1" applyAlignment="1">
      <alignment horizontal="center" vertical="center"/>
    </xf>
    <xf numFmtId="0" fontId="9" fillId="2" borderId="3" xfId="2" applyFont="1" applyFill="1" applyBorder="1" applyAlignment="1">
      <alignment horizontal="center" vertical="center"/>
    </xf>
    <xf numFmtId="0" fontId="9" fillId="2" borderId="5" xfId="2" applyFont="1" applyFill="1" applyBorder="1" applyAlignment="1">
      <alignment horizontal="center" vertical="center"/>
    </xf>
    <xf numFmtId="0" fontId="9" fillId="2" borderId="6" xfId="2" applyFont="1" applyFill="1" applyBorder="1" applyAlignment="1">
      <alignment horizontal="center" vertical="center"/>
    </xf>
    <xf numFmtId="0" fontId="9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41" fontId="9" fillId="2" borderId="7" xfId="3" applyFont="1" applyFill="1" applyBorder="1" applyAlignment="1">
      <alignment horizontal="center" vertical="center"/>
    </xf>
    <xf numFmtId="0" fontId="9" fillId="2" borderId="8" xfId="2" applyFont="1" applyFill="1" applyBorder="1" applyAlignment="1">
      <alignment horizontal="center" vertical="center" shrinkToFit="1"/>
    </xf>
    <xf numFmtId="0" fontId="9" fillId="2" borderId="0" xfId="2" applyFont="1" applyFill="1" applyBorder="1" applyAlignment="1">
      <alignment horizontal="center" vertical="center"/>
    </xf>
    <xf numFmtId="41" fontId="9" fillId="2" borderId="6" xfId="3" applyFont="1" applyFill="1" applyBorder="1" applyAlignment="1">
      <alignment horizontal="center" vertical="center"/>
    </xf>
    <xf numFmtId="41" fontId="9" fillId="2" borderId="9" xfId="3" applyFont="1" applyFill="1" applyBorder="1" applyAlignment="1">
      <alignment horizontal="center" vertical="center"/>
    </xf>
    <xf numFmtId="41" fontId="9" fillId="2" borderId="8" xfId="3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/>
    </xf>
    <xf numFmtId="0" fontId="9" fillId="2" borderId="10" xfId="2" applyFont="1" applyFill="1" applyBorder="1" applyAlignment="1">
      <alignment horizontal="center" vertical="center"/>
    </xf>
    <xf numFmtId="0" fontId="9" fillId="2" borderId="8" xfId="2" applyFont="1" applyFill="1" applyBorder="1" applyAlignment="1">
      <alignment horizontal="center" vertical="center"/>
    </xf>
    <xf numFmtId="41" fontId="9" fillId="2" borderId="11" xfId="3" applyFont="1" applyFill="1" applyBorder="1" applyAlignment="1">
      <alignment horizontal="center" vertical="center"/>
    </xf>
    <xf numFmtId="0" fontId="9" fillId="2" borderId="12" xfId="2" applyFont="1" applyFill="1" applyBorder="1" applyAlignment="1">
      <alignment horizontal="center" vertical="center" shrinkToFit="1"/>
    </xf>
    <xf numFmtId="0" fontId="9" fillId="2" borderId="13" xfId="2" applyFont="1" applyFill="1" applyBorder="1" applyAlignment="1">
      <alignment horizontal="center" vertical="center"/>
    </xf>
    <xf numFmtId="0" fontId="9" fillId="2" borderId="14" xfId="2" applyFont="1" applyFill="1" applyBorder="1" applyAlignment="1">
      <alignment horizontal="center" vertical="center"/>
    </xf>
    <xf numFmtId="41" fontId="9" fillId="2" borderId="15" xfId="3" applyFont="1" applyFill="1" applyBorder="1" applyAlignment="1">
      <alignment horizontal="center" vertical="center"/>
    </xf>
    <xf numFmtId="0" fontId="9" fillId="2" borderId="16" xfId="2" applyFont="1" applyFill="1" applyBorder="1" applyAlignment="1">
      <alignment horizontal="center" vertical="center"/>
    </xf>
    <xf numFmtId="0" fontId="9" fillId="2" borderId="17" xfId="2" applyFont="1" applyFill="1" applyBorder="1" applyAlignment="1">
      <alignment horizontal="center" vertical="center"/>
    </xf>
    <xf numFmtId="41" fontId="9" fillId="2" borderId="12" xfId="3" applyFont="1" applyFill="1" applyBorder="1" applyAlignment="1">
      <alignment horizontal="center" vertical="center"/>
    </xf>
    <xf numFmtId="0" fontId="9" fillId="2" borderId="15" xfId="2" applyFont="1" applyFill="1" applyBorder="1" applyAlignment="1">
      <alignment horizontal="center" vertical="center"/>
    </xf>
    <xf numFmtId="0" fontId="9" fillId="2" borderId="12" xfId="2" applyFont="1" applyFill="1" applyBorder="1" applyAlignment="1">
      <alignment horizontal="center" vertical="center"/>
    </xf>
    <xf numFmtId="0" fontId="9" fillId="0" borderId="13" xfId="2" applyFont="1" applyFill="1" applyBorder="1" applyAlignment="1">
      <alignment vertical="center"/>
    </xf>
    <xf numFmtId="0" fontId="9" fillId="0" borderId="13" xfId="2" applyFont="1" applyFill="1" applyBorder="1" applyAlignment="1">
      <alignment horizontal="center" vertical="center"/>
    </xf>
    <xf numFmtId="49" fontId="8" fillId="0" borderId="18" xfId="3" applyNumberFormat="1" applyFont="1" applyFill="1" applyBorder="1" applyAlignment="1">
      <alignment horizontal="center" vertical="center"/>
    </xf>
    <xf numFmtId="176" fontId="8" fillId="0" borderId="19" xfId="2" applyNumberFormat="1" applyFont="1" applyFill="1" applyBorder="1" applyAlignment="1">
      <alignment vertical="center" shrinkToFit="1"/>
    </xf>
    <xf numFmtId="176" fontId="8" fillId="0" borderId="19" xfId="2" applyNumberFormat="1" applyFont="1" applyFill="1" applyBorder="1" applyAlignment="1">
      <alignment vertical="center"/>
    </xf>
    <xf numFmtId="176" fontId="8" fillId="0" borderId="18" xfId="2" applyNumberFormat="1" applyFont="1" applyFill="1" applyBorder="1" applyAlignment="1">
      <alignment vertical="center"/>
    </xf>
    <xf numFmtId="49" fontId="8" fillId="0" borderId="20" xfId="3" applyNumberFormat="1" applyFont="1" applyFill="1" applyBorder="1" applyAlignment="1">
      <alignment horizontal="center" vertical="center"/>
    </xf>
    <xf numFmtId="41" fontId="8" fillId="0" borderId="21" xfId="3" applyFont="1" applyFill="1" applyBorder="1" applyAlignment="1">
      <alignment horizontal="right" vertical="center" shrinkToFit="1"/>
    </xf>
    <xf numFmtId="41" fontId="8" fillId="0" borderId="21" xfId="3" applyFont="1" applyFill="1" applyBorder="1" applyAlignment="1">
      <alignment horizontal="right" vertical="center"/>
    </xf>
    <xf numFmtId="41" fontId="8" fillId="0" borderId="22" xfId="3" applyFont="1" applyFill="1" applyBorder="1" applyAlignment="1">
      <alignment horizontal="right" vertical="center"/>
    </xf>
    <xf numFmtId="49" fontId="8" fillId="0" borderId="2" xfId="3" applyNumberFormat="1" applyFont="1" applyFill="1" applyBorder="1" applyAlignment="1">
      <alignment horizontal="center" vertical="center"/>
    </xf>
    <xf numFmtId="41" fontId="8" fillId="0" borderId="4" xfId="3" applyFont="1" applyFill="1" applyBorder="1" applyAlignment="1">
      <alignment vertical="center" shrinkToFit="1"/>
    </xf>
    <xf numFmtId="41" fontId="8" fillId="0" borderId="6" xfId="3" applyFont="1" applyFill="1" applyBorder="1" applyAlignment="1">
      <alignment vertical="center"/>
    </xf>
    <xf numFmtId="41" fontId="8" fillId="0" borderId="22" xfId="3" applyFont="1" applyFill="1" applyBorder="1" applyAlignment="1">
      <alignment vertical="center"/>
    </xf>
    <xf numFmtId="49" fontId="8" fillId="0" borderId="23" xfId="3" applyNumberFormat="1" applyFont="1" applyFill="1" applyBorder="1" applyAlignment="1">
      <alignment horizontal="center" vertical="center"/>
    </xf>
    <xf numFmtId="41" fontId="8" fillId="0" borderId="24" xfId="3" applyFont="1" applyFill="1" applyBorder="1" applyAlignment="1">
      <alignment vertical="center" shrinkToFit="1"/>
    </xf>
    <xf numFmtId="41" fontId="8" fillId="0" borderId="25" xfId="3" applyFont="1" applyFill="1" applyBorder="1" applyAlignment="1">
      <alignment vertical="center"/>
    </xf>
    <xf numFmtId="49" fontId="8" fillId="0" borderId="26" xfId="3" applyNumberFormat="1" applyFont="1" applyFill="1" applyBorder="1" applyAlignment="1">
      <alignment horizontal="center" vertical="center"/>
    </xf>
    <xf numFmtId="41" fontId="8" fillId="0" borderId="27" xfId="3" applyFont="1" applyFill="1" applyBorder="1" applyAlignment="1">
      <alignment vertical="center" shrinkToFit="1"/>
    </xf>
    <xf numFmtId="41" fontId="8" fillId="0" borderId="28" xfId="3" applyFont="1" applyFill="1" applyBorder="1" applyAlignment="1">
      <alignment vertical="center"/>
    </xf>
    <xf numFmtId="49" fontId="8" fillId="0" borderId="29" xfId="3" applyNumberFormat="1" applyFont="1" applyFill="1" applyBorder="1" applyAlignment="1">
      <alignment horizontal="center" vertical="center"/>
    </xf>
    <xf numFmtId="41" fontId="8" fillId="0" borderId="30" xfId="3" applyFont="1" applyFill="1" applyBorder="1" applyAlignment="1">
      <alignment vertical="center" shrinkToFit="1"/>
    </xf>
    <xf numFmtId="41" fontId="8" fillId="0" borderId="31" xfId="3" applyFont="1" applyFill="1" applyBorder="1" applyAlignment="1">
      <alignment vertical="center"/>
    </xf>
    <xf numFmtId="49" fontId="8" fillId="0" borderId="7" xfId="3" applyNumberFormat="1" applyFont="1" applyFill="1" applyBorder="1" applyAlignment="1">
      <alignment horizontal="center" vertical="center"/>
    </xf>
    <xf numFmtId="41" fontId="8" fillId="0" borderId="8" xfId="3" applyFont="1" applyFill="1" applyBorder="1" applyAlignment="1">
      <alignment vertical="center" shrinkToFit="1"/>
    </xf>
    <xf numFmtId="41" fontId="8" fillId="0" borderId="10" xfId="3" applyFont="1" applyFill="1" applyBorder="1" applyAlignment="1">
      <alignment vertical="center"/>
    </xf>
    <xf numFmtId="41" fontId="8" fillId="0" borderId="23" xfId="3" applyFont="1" applyFill="1" applyBorder="1" applyAlignment="1">
      <alignment vertical="center"/>
    </xf>
    <xf numFmtId="49" fontId="8" fillId="0" borderId="32" xfId="3" applyNumberFormat="1" applyFont="1" applyFill="1" applyBorder="1" applyAlignment="1">
      <alignment horizontal="center" vertical="center"/>
    </xf>
    <xf numFmtId="41" fontId="8" fillId="0" borderId="33" xfId="3" applyFont="1" applyFill="1" applyBorder="1" applyAlignment="1">
      <alignment vertical="center" shrinkToFit="1"/>
    </xf>
    <xf numFmtId="41" fontId="8" fillId="0" borderId="32" xfId="3" applyFont="1" applyFill="1" applyBorder="1" applyAlignment="1">
      <alignment vertical="center"/>
    </xf>
    <xf numFmtId="49" fontId="8" fillId="0" borderId="22" xfId="3" applyNumberFormat="1" applyFont="1" applyFill="1" applyBorder="1" applyAlignment="1">
      <alignment horizontal="center" vertical="center"/>
    </xf>
    <xf numFmtId="41" fontId="8" fillId="0" borderId="5" xfId="3" applyFont="1" applyFill="1" applyBorder="1" applyAlignment="1">
      <alignment vertical="center" shrinkToFit="1"/>
    </xf>
    <xf numFmtId="41" fontId="8" fillId="0" borderId="2" xfId="3" applyFont="1" applyFill="1" applyBorder="1" applyAlignment="1">
      <alignment vertical="center"/>
    </xf>
    <xf numFmtId="41" fontId="8" fillId="0" borderId="3" xfId="3" applyFont="1" applyFill="1" applyBorder="1" applyAlignment="1">
      <alignment vertical="center" shrinkToFit="1"/>
    </xf>
    <xf numFmtId="41" fontId="6" fillId="0" borderId="0" xfId="1" applyFont="1" applyFill="1" applyBorder="1" applyAlignment="1">
      <alignment vertical="center"/>
    </xf>
    <xf numFmtId="41" fontId="8" fillId="0" borderId="34" xfId="3" applyFont="1" applyFill="1" applyBorder="1" applyAlignment="1">
      <alignment vertical="center" shrinkToFit="1"/>
    </xf>
    <xf numFmtId="41" fontId="8" fillId="0" borderId="35" xfId="3" applyFont="1" applyFill="1" applyBorder="1" applyAlignment="1">
      <alignment vertical="center" shrinkToFit="1"/>
    </xf>
    <xf numFmtId="41" fontId="8" fillId="0" borderId="26" xfId="3" applyFont="1" applyFill="1" applyBorder="1" applyAlignment="1">
      <alignment vertical="center"/>
    </xf>
    <xf numFmtId="41" fontId="8" fillId="0" borderId="0" xfId="3" applyFont="1" applyFill="1" applyBorder="1" applyAlignment="1">
      <alignment vertical="center" shrinkToFit="1"/>
    </xf>
    <xf numFmtId="41" fontId="8" fillId="0" borderId="7" xfId="3" applyFont="1" applyFill="1" applyBorder="1" applyAlignment="1">
      <alignment vertical="center"/>
    </xf>
    <xf numFmtId="177" fontId="8" fillId="0" borderId="22" xfId="3" applyNumberFormat="1" applyFont="1" applyFill="1" applyBorder="1" applyAlignment="1">
      <alignment horizontal="center" vertical="center"/>
    </xf>
    <xf numFmtId="177" fontId="8" fillId="0" borderId="5" xfId="2" applyNumberFormat="1" applyFont="1" applyFill="1" applyBorder="1" applyAlignment="1">
      <alignment vertical="center" shrinkToFit="1"/>
    </xf>
    <xf numFmtId="177" fontId="8" fillId="0" borderId="22" xfId="2" applyNumberFormat="1" applyFont="1" applyFill="1" applyBorder="1" applyAlignment="1">
      <alignment vertical="center"/>
    </xf>
    <xf numFmtId="49" fontId="8" fillId="0" borderId="36" xfId="3" applyNumberFormat="1" applyFont="1" applyFill="1" applyBorder="1" applyAlignment="1">
      <alignment horizontal="center" vertical="center"/>
    </xf>
    <xf numFmtId="41" fontId="8" fillId="0" borderId="36" xfId="3" applyFont="1" applyFill="1" applyBorder="1" applyAlignment="1">
      <alignment vertical="center" shrinkToFit="1"/>
    </xf>
    <xf numFmtId="41" fontId="8" fillId="0" borderId="36" xfId="3" applyFont="1" applyFill="1" applyBorder="1" applyAlignment="1">
      <alignment vertical="center"/>
    </xf>
    <xf numFmtId="177" fontId="8" fillId="0" borderId="26" xfId="3" applyNumberFormat="1" applyFont="1" applyFill="1" applyBorder="1" applyAlignment="1">
      <alignment horizontal="center" vertical="center"/>
    </xf>
    <xf numFmtId="177" fontId="8" fillId="0" borderId="26" xfId="2" applyNumberFormat="1" applyFont="1" applyFill="1" applyBorder="1" applyAlignment="1">
      <alignment vertical="center" shrinkToFit="1"/>
    </xf>
    <xf numFmtId="177" fontId="8" fillId="0" borderId="26" xfId="2" applyNumberFormat="1" applyFont="1" applyFill="1" applyBorder="1" applyAlignment="1">
      <alignment vertical="center"/>
    </xf>
    <xf numFmtId="41" fontId="8" fillId="0" borderId="26" xfId="3" applyFont="1" applyFill="1" applyBorder="1" applyAlignment="1">
      <alignment vertical="center" shrinkToFit="1"/>
    </xf>
    <xf numFmtId="177" fontId="7" fillId="0" borderId="26" xfId="3" applyNumberFormat="1" applyFont="1" applyFill="1" applyBorder="1" applyAlignment="1">
      <alignment horizontal="center" vertical="center"/>
    </xf>
    <xf numFmtId="41" fontId="7" fillId="0" borderId="26" xfId="3" applyFont="1" applyFill="1" applyBorder="1" applyAlignment="1">
      <alignment vertical="center" shrinkToFit="1"/>
    </xf>
    <xf numFmtId="41" fontId="7" fillId="0" borderId="26" xfId="3" applyFont="1" applyFill="1" applyBorder="1" applyAlignment="1">
      <alignment vertical="center"/>
    </xf>
    <xf numFmtId="0" fontId="7" fillId="0" borderId="0" xfId="2" applyFont="1" applyFill="1" applyBorder="1" applyAlignment="1">
      <alignment vertical="center"/>
    </xf>
    <xf numFmtId="41" fontId="8" fillId="0" borderId="26" xfId="3" applyFont="1" applyFill="1" applyBorder="1" applyAlignment="1">
      <alignment horizontal="center" vertical="center"/>
    </xf>
    <xf numFmtId="41" fontId="8" fillId="0" borderId="23" xfId="3" applyFont="1" applyFill="1" applyBorder="1" applyAlignment="1">
      <alignment vertical="center" shrinkToFit="1"/>
    </xf>
    <xf numFmtId="0" fontId="6" fillId="0" borderId="0" xfId="2" applyFont="1" applyFill="1" applyAlignment="1">
      <alignment vertical="center"/>
    </xf>
    <xf numFmtId="0" fontId="6" fillId="0" borderId="0" xfId="2" applyFont="1" applyFill="1" applyAlignment="1">
      <alignment horizontal="center" vertical="center"/>
    </xf>
    <xf numFmtId="41" fontId="6" fillId="0" borderId="0" xfId="1" applyFont="1" applyFill="1" applyAlignment="1">
      <alignment vertical="center"/>
    </xf>
    <xf numFmtId="41" fontId="8" fillId="0" borderId="27" xfId="3" applyFont="1" applyFill="1" applyBorder="1" applyAlignment="1">
      <alignment vertical="center"/>
    </xf>
    <xf numFmtId="41" fontId="8" fillId="3" borderId="23" xfId="3" applyFont="1" applyFill="1" applyBorder="1" applyAlignment="1">
      <alignment horizontal="center" vertical="center"/>
    </xf>
    <xf numFmtId="41" fontId="8" fillId="3" borderId="7" xfId="3" applyFont="1" applyFill="1" applyBorder="1" applyAlignment="1">
      <alignment vertical="center" shrinkToFit="1"/>
    </xf>
    <xf numFmtId="41" fontId="8" fillId="3" borderId="8" xfId="3" applyFont="1" applyFill="1" applyBorder="1" applyAlignment="1">
      <alignment vertical="center"/>
    </xf>
    <xf numFmtId="0" fontId="6" fillId="3" borderId="0" xfId="2" applyFont="1" applyFill="1" applyAlignment="1">
      <alignment vertical="center"/>
    </xf>
    <xf numFmtId="0" fontId="6" fillId="3" borderId="0" xfId="2" applyFont="1" applyFill="1" applyAlignment="1">
      <alignment horizontal="center" vertical="center"/>
    </xf>
    <xf numFmtId="41" fontId="6" fillId="3" borderId="0" xfId="1" applyFont="1" applyFill="1" applyAlignment="1">
      <alignment vertical="center"/>
    </xf>
    <xf numFmtId="0" fontId="8" fillId="0" borderId="36" xfId="2" applyFont="1" applyFill="1" applyBorder="1" applyAlignment="1">
      <alignment horizontal="center" vertical="center"/>
    </xf>
    <xf numFmtId="177" fontId="8" fillId="0" borderId="36" xfId="2" applyNumberFormat="1" applyFont="1" applyFill="1" applyBorder="1" applyAlignment="1">
      <alignment vertical="center" shrinkToFit="1"/>
    </xf>
    <xf numFmtId="177" fontId="8" fillId="0" borderId="36" xfId="2" applyNumberFormat="1" applyFont="1" applyFill="1" applyBorder="1" applyAlignment="1">
      <alignment vertical="center"/>
    </xf>
    <xf numFmtId="0" fontId="8" fillId="0" borderId="26" xfId="2" applyFont="1" applyFill="1" applyBorder="1" applyAlignment="1">
      <alignment horizontal="center" vertical="center"/>
    </xf>
    <xf numFmtId="0" fontId="7" fillId="0" borderId="26" xfId="2" applyFont="1" applyFill="1" applyBorder="1" applyAlignment="1">
      <alignment horizontal="center" vertical="center"/>
    </xf>
    <xf numFmtId="176" fontId="7" fillId="0" borderId="26" xfId="2" applyNumberFormat="1" applyFont="1" applyFill="1" applyBorder="1" applyAlignment="1">
      <alignment vertical="center" shrinkToFit="1"/>
    </xf>
    <xf numFmtId="176" fontId="7" fillId="0" borderId="26" xfId="2" applyNumberFormat="1" applyFont="1" applyFill="1" applyBorder="1" applyAlignment="1">
      <alignment vertical="center"/>
    </xf>
    <xf numFmtId="176" fontId="7" fillId="0" borderId="0" xfId="2" applyNumberFormat="1" applyFont="1" applyFill="1" applyBorder="1" applyAlignment="1">
      <alignment vertical="center"/>
    </xf>
    <xf numFmtId="176" fontId="6" fillId="0" borderId="0" xfId="2" applyNumberFormat="1" applyFont="1" applyFill="1" applyBorder="1" applyAlignment="1">
      <alignment horizontal="center" vertical="center"/>
    </xf>
    <xf numFmtId="177" fontId="7" fillId="0" borderId="26" xfId="2" applyNumberFormat="1" applyFont="1" applyFill="1" applyBorder="1" applyAlignment="1">
      <alignment horizontal="center" vertical="center"/>
    </xf>
    <xf numFmtId="177" fontId="7" fillId="0" borderId="26" xfId="2" applyNumberFormat="1" applyFont="1" applyFill="1" applyBorder="1" applyAlignment="1">
      <alignment vertical="center" shrinkToFit="1"/>
    </xf>
    <xf numFmtId="177" fontId="7" fillId="0" borderId="26" xfId="2" applyNumberFormat="1" applyFont="1" applyFill="1" applyBorder="1" applyAlignment="1">
      <alignment vertical="center"/>
    </xf>
    <xf numFmtId="177" fontId="7" fillId="0" borderId="0" xfId="2" applyNumberFormat="1" applyFont="1" applyFill="1" applyBorder="1" applyAlignment="1">
      <alignment vertical="center"/>
    </xf>
    <xf numFmtId="177" fontId="6" fillId="0" borderId="0" xfId="2" applyNumberFormat="1" applyFont="1" applyFill="1" applyBorder="1" applyAlignment="1">
      <alignment horizontal="center" vertical="center"/>
    </xf>
    <xf numFmtId="177" fontId="7" fillId="0" borderId="26" xfId="2" applyNumberFormat="1" applyFont="1" applyFill="1" applyBorder="1" applyAlignment="1">
      <alignment horizontal="right" vertical="center" shrinkToFit="1"/>
    </xf>
    <xf numFmtId="177" fontId="7" fillId="0" borderId="26" xfId="2" applyNumberFormat="1" applyFont="1" applyFill="1" applyBorder="1" applyAlignment="1">
      <alignment horizontal="right" vertical="center"/>
    </xf>
    <xf numFmtId="177" fontId="7" fillId="0" borderId="0" xfId="2" applyNumberFormat="1" applyFont="1" applyFill="1" applyBorder="1" applyAlignment="1">
      <alignment horizontal="right" vertical="center"/>
    </xf>
    <xf numFmtId="41" fontId="6" fillId="0" borderId="0" xfId="1" applyFont="1" applyFill="1" applyBorder="1" applyAlignment="1">
      <alignment horizontal="right" vertical="center"/>
    </xf>
    <xf numFmtId="41" fontId="7" fillId="0" borderId="26" xfId="3" applyFont="1" applyFill="1" applyBorder="1" applyAlignment="1">
      <alignment horizontal="center" vertical="center"/>
    </xf>
    <xf numFmtId="41" fontId="7" fillId="0" borderId="0" xfId="3" applyFont="1" applyFill="1" applyBorder="1" applyAlignment="1">
      <alignment vertical="center"/>
    </xf>
    <xf numFmtId="41" fontId="6" fillId="0" borderId="0" xfId="3" applyFont="1" applyFill="1" applyBorder="1" applyAlignment="1">
      <alignment horizontal="center" vertical="center"/>
    </xf>
    <xf numFmtId="41" fontId="7" fillId="4" borderId="26" xfId="3" applyFont="1" applyFill="1" applyBorder="1" applyAlignment="1">
      <alignment horizontal="center" vertical="center"/>
    </xf>
    <xf numFmtId="41" fontId="7" fillId="4" borderId="26" xfId="3" applyFont="1" applyFill="1" applyBorder="1" applyAlignment="1">
      <alignment vertical="center" shrinkToFit="1"/>
    </xf>
    <xf numFmtId="41" fontId="7" fillId="4" borderId="26" xfId="3" applyFont="1" applyFill="1" applyBorder="1" applyAlignment="1">
      <alignment vertical="center"/>
    </xf>
    <xf numFmtId="41" fontId="7" fillId="5" borderId="32" xfId="3" applyFont="1" applyFill="1" applyBorder="1" applyAlignment="1">
      <alignment horizontal="center" vertical="center"/>
    </xf>
    <xf numFmtId="41" fontId="12" fillId="5" borderId="32" xfId="3" applyFont="1" applyFill="1" applyBorder="1" applyAlignment="1">
      <alignment vertical="center" shrinkToFit="1"/>
    </xf>
    <xf numFmtId="41" fontId="12" fillId="5" borderId="32" xfId="3" applyFont="1" applyFill="1" applyBorder="1" applyAlignment="1">
      <alignment vertical="center"/>
    </xf>
    <xf numFmtId="41" fontId="13" fillId="0" borderId="0" xfId="3" applyFont="1" applyFill="1" applyBorder="1" applyAlignment="1">
      <alignment vertical="center"/>
    </xf>
    <xf numFmtId="41" fontId="7" fillId="0" borderId="36" xfId="3" applyFont="1" applyFill="1" applyBorder="1" applyAlignment="1">
      <alignment horizontal="center" vertical="center"/>
    </xf>
    <xf numFmtId="41" fontId="7" fillId="0" borderId="36" xfId="3" applyFont="1" applyFill="1" applyBorder="1" applyAlignment="1">
      <alignment vertical="center" shrinkToFit="1"/>
    </xf>
    <xf numFmtId="41" fontId="7" fillId="0" borderId="36" xfId="3" applyFont="1" applyFill="1" applyBorder="1" applyAlignment="1">
      <alignment vertical="center"/>
    </xf>
    <xf numFmtId="41" fontId="7" fillId="0" borderId="36" xfId="3" quotePrefix="1" applyFont="1" applyFill="1" applyBorder="1" applyAlignment="1">
      <alignment horizontal="center" vertical="center"/>
    </xf>
    <xf numFmtId="41" fontId="7" fillId="0" borderId="26" xfId="3" quotePrefix="1" applyFont="1" applyFill="1" applyBorder="1" applyAlignment="1">
      <alignment horizontal="center" vertical="center"/>
    </xf>
    <xf numFmtId="41" fontId="7" fillId="5" borderId="32" xfId="3" applyFont="1" applyFill="1" applyBorder="1" applyAlignment="1">
      <alignment vertical="center" shrinkToFit="1"/>
    </xf>
    <xf numFmtId="41" fontId="7" fillId="5" borderId="32" xfId="3" applyFont="1" applyFill="1" applyBorder="1" applyAlignment="1">
      <alignment vertical="center"/>
    </xf>
    <xf numFmtId="41" fontId="7" fillId="5" borderId="32" xfId="3" quotePrefix="1" applyFont="1" applyFill="1" applyBorder="1" applyAlignment="1">
      <alignment horizontal="center" vertical="center"/>
    </xf>
    <xf numFmtId="41" fontId="7" fillId="0" borderId="2" xfId="3" applyFont="1" applyFill="1" applyBorder="1" applyAlignment="1">
      <alignment horizontal="center" vertical="center"/>
    </xf>
    <xf numFmtId="41" fontId="7" fillId="4" borderId="0" xfId="3" applyFont="1" applyFill="1" applyBorder="1" applyAlignment="1">
      <alignment vertical="center"/>
    </xf>
    <xf numFmtId="41" fontId="6" fillId="4" borderId="0" xfId="3" applyFont="1" applyFill="1" applyBorder="1" applyAlignment="1">
      <alignment horizontal="center" vertical="center"/>
    </xf>
    <xf numFmtId="41" fontId="6" fillId="4" borderId="0" xfId="1" applyFont="1" applyFill="1" applyBorder="1" applyAlignment="1">
      <alignment vertical="center"/>
    </xf>
    <xf numFmtId="41" fontId="7" fillId="6" borderId="26" xfId="3" applyFont="1" applyFill="1" applyBorder="1" applyAlignment="1">
      <alignment horizontal="center" vertical="center"/>
    </xf>
    <xf numFmtId="41" fontId="7" fillId="6" borderId="26" xfId="3" applyFont="1" applyFill="1" applyBorder="1" applyAlignment="1">
      <alignment vertical="center" shrinkToFit="1"/>
    </xf>
    <xf numFmtId="41" fontId="7" fillId="6" borderId="26" xfId="3" applyFont="1" applyFill="1" applyBorder="1" applyAlignment="1">
      <alignment vertical="center"/>
    </xf>
    <xf numFmtId="41" fontId="7" fillId="6" borderId="26" xfId="3" quotePrefix="1" applyFont="1" applyFill="1" applyBorder="1" applyAlignment="1">
      <alignment horizontal="center" vertical="center"/>
    </xf>
    <xf numFmtId="41" fontId="7" fillId="0" borderId="23" xfId="3" applyFont="1" applyFill="1" applyBorder="1" applyAlignment="1">
      <alignment vertical="center" shrinkToFit="1"/>
    </xf>
    <xf numFmtId="41" fontId="7" fillId="0" borderId="23" xfId="3" applyFont="1" applyFill="1" applyBorder="1" applyAlignment="1">
      <alignment vertical="center"/>
    </xf>
    <xf numFmtId="41" fontId="7" fillId="0" borderId="23" xfId="3" quotePrefix="1" applyFont="1" applyFill="1" applyBorder="1" applyAlignment="1">
      <alignment horizontal="center" vertical="center"/>
    </xf>
    <xf numFmtId="41" fontId="7" fillId="0" borderId="23" xfId="3" applyFont="1" applyFill="1" applyBorder="1" applyAlignment="1">
      <alignment horizontal="center" vertical="center"/>
    </xf>
    <xf numFmtId="41" fontId="7" fillId="4" borderId="23" xfId="3" applyFont="1" applyFill="1" applyBorder="1" applyAlignment="1">
      <alignment vertical="center" shrinkToFit="1"/>
    </xf>
    <xf numFmtId="41" fontId="7" fillId="4" borderId="23" xfId="3" applyFont="1" applyFill="1" applyBorder="1" applyAlignment="1">
      <alignment vertical="center"/>
    </xf>
    <xf numFmtId="41" fontId="7" fillId="4" borderId="23" xfId="3" quotePrefix="1" applyFont="1" applyFill="1" applyBorder="1" applyAlignment="1">
      <alignment horizontal="center" vertical="center"/>
    </xf>
    <xf numFmtId="41" fontId="7" fillId="4" borderId="23" xfId="3" applyFont="1" applyFill="1" applyBorder="1" applyAlignment="1">
      <alignment horizontal="center" vertical="center"/>
    </xf>
    <xf numFmtId="41" fontId="7" fillId="7" borderId="0" xfId="3" applyFont="1" applyFill="1" applyBorder="1" applyAlignment="1">
      <alignment vertical="center"/>
    </xf>
    <xf numFmtId="41" fontId="7" fillId="7" borderId="0" xfId="3" applyFont="1" applyFill="1" applyBorder="1" applyAlignment="1">
      <alignment horizontal="center" vertical="center"/>
    </xf>
    <xf numFmtId="41" fontId="7" fillId="0" borderId="0" xfId="3" applyFont="1" applyFill="1" applyBorder="1" applyAlignment="1">
      <alignment horizontal="center" vertical="center"/>
    </xf>
    <xf numFmtId="41" fontId="13" fillId="0" borderId="0" xfId="3" applyFont="1" applyFill="1" applyBorder="1" applyAlignment="1">
      <alignment horizontal="center" vertical="center"/>
    </xf>
    <xf numFmtId="41" fontId="13" fillId="8" borderId="0" xfId="3" applyFont="1" applyFill="1" applyBorder="1" applyAlignment="1">
      <alignment vertical="center"/>
    </xf>
    <xf numFmtId="41" fontId="13" fillId="8" borderId="0" xfId="3" applyFont="1" applyFill="1" applyBorder="1" applyAlignment="1">
      <alignment horizontal="center" vertical="center"/>
    </xf>
    <xf numFmtId="0" fontId="7" fillId="7" borderId="26" xfId="3" applyNumberFormat="1" applyFont="1" applyFill="1" applyBorder="1" applyAlignment="1">
      <alignment horizontal="center" vertical="center"/>
    </xf>
    <xf numFmtId="41" fontId="7" fillId="7" borderId="26" xfId="3" applyFont="1" applyFill="1" applyBorder="1" applyAlignment="1">
      <alignment vertical="center" shrinkToFit="1"/>
    </xf>
    <xf numFmtId="0" fontId="7" fillId="0" borderId="26" xfId="3" applyNumberFormat="1" applyFont="1" applyFill="1" applyBorder="1" applyAlignment="1">
      <alignment horizontal="center" vertical="center"/>
    </xf>
    <xf numFmtId="41" fontId="7" fillId="0" borderId="26" xfId="3" applyFont="1" applyFill="1" applyBorder="1" applyAlignment="1">
      <alignment horizontal="center" vertical="center" shrinkToFit="1"/>
    </xf>
    <xf numFmtId="41" fontId="7" fillId="0" borderId="23" xfId="3" applyFont="1" applyFill="1" applyBorder="1" applyAlignment="1">
      <alignment horizontal="center" vertical="center" shrinkToFit="1"/>
    </xf>
    <xf numFmtId="49" fontId="7" fillId="0" borderId="23" xfId="1" applyNumberFormat="1" applyFont="1" applyFill="1" applyBorder="1" applyAlignment="1">
      <alignment horizontal="center" vertical="center" shrinkToFit="1"/>
    </xf>
    <xf numFmtId="41" fontId="7" fillId="0" borderId="34" xfId="3" applyFont="1" applyFill="1" applyBorder="1" applyAlignment="1">
      <alignment vertical="center"/>
    </xf>
    <xf numFmtId="49" fontId="7" fillId="0" borderId="32" xfId="1" applyNumberFormat="1" applyFont="1" applyFill="1" applyBorder="1" applyAlignment="1">
      <alignment horizontal="center" vertical="center" shrinkToFit="1"/>
    </xf>
    <xf numFmtId="41" fontId="7" fillId="0" borderId="32" xfId="3" applyFont="1" applyFill="1" applyBorder="1" applyAlignment="1">
      <alignment vertical="center" shrinkToFit="1"/>
    </xf>
    <xf numFmtId="41" fontId="7" fillId="0" borderId="37" xfId="3" applyFont="1" applyFill="1" applyBorder="1" applyAlignment="1">
      <alignment vertical="center"/>
    </xf>
    <xf numFmtId="41" fontId="13" fillId="5" borderId="22" xfId="3" applyFont="1" applyFill="1" applyBorder="1" applyAlignment="1">
      <alignment horizontal="center" vertical="center"/>
    </xf>
    <xf numFmtId="41" fontId="13" fillId="5" borderId="22" xfId="3" applyFont="1" applyFill="1" applyBorder="1" applyAlignment="1">
      <alignment vertical="center" shrinkToFit="1"/>
    </xf>
    <xf numFmtId="41" fontId="7" fillId="0" borderId="22" xfId="3" applyFont="1" applyFill="1" applyBorder="1" applyAlignment="1">
      <alignment vertical="center" shrinkToFit="1"/>
    </xf>
    <xf numFmtId="49" fontId="13" fillId="0" borderId="32" xfId="1" applyNumberFormat="1" applyFont="1" applyFill="1" applyBorder="1" applyAlignment="1">
      <alignment horizontal="center" vertical="center" shrinkToFit="1"/>
    </xf>
    <xf numFmtId="41" fontId="13" fillId="0" borderId="22" xfId="3" applyFont="1" applyFill="1" applyBorder="1" applyAlignment="1">
      <alignment vertical="center" shrinkToFit="1"/>
    </xf>
    <xf numFmtId="49" fontId="13" fillId="8" borderId="18" xfId="1" applyNumberFormat="1" applyFont="1" applyFill="1" applyBorder="1" applyAlignment="1">
      <alignment horizontal="center" vertical="center" shrinkToFit="1"/>
    </xf>
    <xf numFmtId="41" fontId="13" fillId="8" borderId="22" xfId="3" applyFont="1" applyFill="1" applyBorder="1" applyAlignment="1">
      <alignment vertical="center" shrinkToFit="1"/>
    </xf>
    <xf numFmtId="41" fontId="13" fillId="9" borderId="22" xfId="3" applyFont="1" applyFill="1" applyBorder="1" applyAlignment="1">
      <alignment horizontal="center" vertical="center"/>
    </xf>
    <xf numFmtId="41" fontId="13" fillId="9" borderId="22" xfId="3" applyFont="1" applyFill="1" applyBorder="1" applyAlignment="1">
      <alignment vertical="center" shrinkToFit="1"/>
    </xf>
    <xf numFmtId="41" fontId="8" fillId="10" borderId="18" xfId="3" applyFont="1" applyFill="1" applyBorder="1" applyAlignment="1">
      <alignment horizontal="center" vertical="center"/>
    </xf>
    <xf numFmtId="178" fontId="14" fillId="10" borderId="22" xfId="2" applyNumberFormat="1" applyFont="1" applyFill="1" applyBorder="1" applyAlignment="1">
      <alignment vertical="center" shrinkToFit="1"/>
    </xf>
    <xf numFmtId="41" fontId="13" fillId="10" borderId="0" xfId="3" applyFont="1" applyFill="1" applyBorder="1" applyAlignment="1">
      <alignment vertical="center"/>
    </xf>
    <xf numFmtId="178" fontId="14" fillId="11" borderId="22" xfId="2" applyNumberFormat="1" applyFont="1" applyFill="1" applyBorder="1" applyAlignment="1">
      <alignment horizontal="center" vertical="center" shrinkToFit="1"/>
    </xf>
    <xf numFmtId="49" fontId="14" fillId="11" borderId="22" xfId="3" applyNumberFormat="1" applyFont="1" applyFill="1" applyBorder="1" applyAlignment="1">
      <alignment horizontal="center" vertical="center"/>
    </xf>
    <xf numFmtId="178" fontId="14" fillId="11" borderId="22" xfId="2" applyNumberFormat="1" applyFont="1" applyFill="1" applyBorder="1" applyAlignment="1">
      <alignment vertical="center" shrinkToFit="1"/>
    </xf>
    <xf numFmtId="0" fontId="6" fillId="11" borderId="0" xfId="2" applyFont="1" applyFill="1" applyBorder="1" applyAlignment="1">
      <alignment vertical="center"/>
    </xf>
    <xf numFmtId="0" fontId="6" fillId="11" borderId="0" xfId="2" applyFont="1" applyFill="1" applyBorder="1" applyAlignment="1">
      <alignment horizontal="center" vertical="center"/>
    </xf>
    <xf numFmtId="49" fontId="14" fillId="4" borderId="22" xfId="3" quotePrefix="1" applyNumberFormat="1" applyFont="1" applyFill="1" applyBorder="1" applyAlignment="1">
      <alignment horizontal="center" vertical="center"/>
    </xf>
    <xf numFmtId="178" fontId="14" fillId="4" borderId="22" xfId="2" applyNumberFormat="1" applyFont="1" applyFill="1" applyBorder="1" applyAlignment="1">
      <alignment vertical="center" shrinkToFit="1"/>
    </xf>
    <xf numFmtId="49" fontId="14" fillId="0" borderId="0" xfId="3" quotePrefix="1" applyNumberFormat="1" applyFont="1" applyFill="1" applyBorder="1" applyAlignment="1">
      <alignment horizontal="center" vertical="center"/>
    </xf>
    <xf numFmtId="178" fontId="14" fillId="0" borderId="0" xfId="2" applyNumberFormat="1" applyFont="1" applyFill="1" applyBorder="1" applyAlignment="1">
      <alignment vertical="center" shrinkToFit="1"/>
    </xf>
    <xf numFmtId="178" fontId="14" fillId="0" borderId="0" xfId="2" applyNumberFormat="1" applyFont="1" applyFill="1" applyBorder="1" applyAlignment="1">
      <alignment vertical="center"/>
    </xf>
    <xf numFmtId="49" fontId="15" fillId="0" borderId="1" xfId="3" applyNumberFormat="1" applyFont="1" applyFill="1" applyBorder="1" applyAlignment="1">
      <alignment horizontal="center" vertical="center"/>
    </xf>
    <xf numFmtId="49" fontId="7" fillId="0" borderId="26" xfId="3" applyNumberFormat="1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179" fontId="7" fillId="0" borderId="26" xfId="2" applyNumberFormat="1" applyFont="1" applyFill="1" applyBorder="1" applyAlignment="1">
      <alignment horizontal="center" vertical="center"/>
    </xf>
    <xf numFmtId="178" fontId="13" fillId="0" borderId="26" xfId="2" applyNumberFormat="1" applyFont="1" applyFill="1" applyBorder="1" applyAlignment="1">
      <alignment vertical="center" shrinkToFit="1"/>
    </xf>
    <xf numFmtId="179" fontId="7" fillId="0" borderId="0" xfId="2" applyNumberFormat="1" applyFont="1" applyFill="1" applyBorder="1" applyAlignment="1">
      <alignment vertical="center"/>
    </xf>
    <xf numFmtId="179" fontId="7" fillId="0" borderId="0" xfId="2" applyNumberFormat="1" applyFont="1" applyFill="1" applyBorder="1" applyAlignment="1">
      <alignment horizontal="center" vertical="center"/>
    </xf>
    <xf numFmtId="179" fontId="7" fillId="0" borderId="32" xfId="2" quotePrefix="1" applyNumberFormat="1" applyFont="1" applyFill="1" applyBorder="1" applyAlignment="1">
      <alignment horizontal="center" vertical="center"/>
    </xf>
    <xf numFmtId="178" fontId="13" fillId="0" borderId="32" xfId="2" applyNumberFormat="1" applyFont="1" applyFill="1" applyBorder="1" applyAlignment="1">
      <alignment vertical="center" shrinkToFit="1"/>
    </xf>
    <xf numFmtId="0" fontId="7" fillId="0" borderId="0" xfId="2" applyFont="1" applyAlignment="1">
      <alignment horizontal="left" vertical="center"/>
    </xf>
    <xf numFmtId="0" fontId="6" fillId="0" borderId="0" xfId="2" applyFont="1" applyAlignment="1">
      <alignment vertical="center" shrinkToFit="1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</cellXfs>
  <cellStyles count="28">
    <cellStyle name="백분율 2" xfId="4"/>
    <cellStyle name="쉼표 [0]" xfId="1" builtinId="6"/>
    <cellStyle name="쉼표 [0] 2" xfId="3"/>
    <cellStyle name="쉼표 [0] 2 2" xfId="5"/>
    <cellStyle name="쉼표 [0] 2 3" xfId="6"/>
    <cellStyle name="쉼표 [0] 2 4" xfId="7"/>
    <cellStyle name="쉼표 [0] 2 5" xfId="8"/>
    <cellStyle name="쉼표 [0] 2 6" xfId="9"/>
    <cellStyle name="쉼표 [0] 3" xfId="10"/>
    <cellStyle name="쉼표 [0] 6" xfId="11"/>
    <cellStyle name="쉼표 [0] 7" xfId="12"/>
    <cellStyle name="표준" xfId="0" builtinId="0"/>
    <cellStyle name="표준 10" xfId="13"/>
    <cellStyle name="표준 11" xfId="14"/>
    <cellStyle name="표준 12" xfId="15"/>
    <cellStyle name="표준 2" xfId="16"/>
    <cellStyle name="표준 2 2" xfId="17"/>
    <cellStyle name="표준 2 3" xfId="18"/>
    <cellStyle name="표준 2 4" xfId="19"/>
    <cellStyle name="표준 2 5" xfId="20"/>
    <cellStyle name="표준 3" xfId="21"/>
    <cellStyle name="표준 4" xfId="22"/>
    <cellStyle name="표준 5" xfId="23"/>
    <cellStyle name="표준 6" xfId="24"/>
    <cellStyle name="표준 7" xfId="25"/>
    <cellStyle name="표준 8" xfId="26"/>
    <cellStyle name="표준 9" xfId="27"/>
    <cellStyle name="표준_090305-2009.01최종집계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plotArea>
      <c:layout/>
      <c:lineChart>
        <c:grouping val="standard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marker val="1"/>
        <c:axId val="139393280"/>
        <c:axId val="139424128"/>
      </c:lineChart>
      <c:catAx>
        <c:axId val="139393280"/>
        <c:scaling>
          <c:orientation val="minMax"/>
        </c:scaling>
        <c:axPos val="b"/>
        <c:numFmt formatCode="General" sourceLinked="1"/>
        <c:maj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돋움"/>
                <a:ea typeface="돋움"/>
                <a:cs typeface="돋움"/>
              </a:defRPr>
            </a:pPr>
            <a:endParaRPr lang="ko-KR"/>
          </a:p>
        </c:txPr>
        <c:crossAx val="139424128"/>
        <c:crosses val="autoZero"/>
        <c:auto val="1"/>
        <c:lblAlgn val="ctr"/>
        <c:lblOffset val="100"/>
        <c:tickLblSkip val="1"/>
        <c:tickMarkSkip val="1"/>
      </c:catAx>
      <c:valAx>
        <c:axId val="13942412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돋움"/>
                <a:ea typeface="돋움"/>
                <a:cs typeface="돋움"/>
              </a:defRPr>
            </a:pPr>
            <a:endParaRPr lang="ko-KR"/>
          </a:p>
        </c:txPr>
        <c:crossAx val="13939328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230" b="0" i="0" u="none" strike="noStrike" baseline="0">
              <a:solidFill>
                <a:srgbClr val="000000"/>
              </a:solidFill>
              <a:latin typeface="돋움"/>
              <a:ea typeface="돋움"/>
              <a:cs typeface="돋움"/>
            </a:defRPr>
          </a:pPr>
          <a:endParaRPr lang="ko-KR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돋움"/>
          <a:ea typeface="돋움"/>
          <a:cs typeface="돋움"/>
        </a:defRPr>
      </a:pPr>
      <a:endParaRPr lang="ko-KR"/>
    </a:p>
  </c:txPr>
  <c:printSettings>
    <c:headerFooter alignWithMargins="0"/>
    <c:pageMargins b="1" l="0.75000000000000877" r="0.75000000000000877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0</xdr:row>
      <xdr:rowOff>0</xdr:rowOff>
    </xdr:from>
    <xdr:to>
      <xdr:col>12</xdr:col>
      <xdr:colOff>447675</xdr:colOff>
      <xdr:row>0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2&#45380;4&#50900;&#49688;&#51452;&#46041;&#54693;&#44228;&#49328;_50&#50613;&#51060;&#49345;_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가중치(11년도)"/>
      <sheetName val="가중치 12.4"/>
      <sheetName val="12.4"/>
      <sheetName val="전년동기대비"/>
      <sheetName val="전체내역"/>
      <sheetName val="자료별증감률(통계청보정전)"/>
      <sheetName val="자료별증감률 (통계청보정후자료)"/>
      <sheetName val="서머리"/>
      <sheetName val="보고서 그래프"/>
      <sheetName val="공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30"/>
  <sheetViews>
    <sheetView showGridLines="0" tabSelected="1" view="pageBreakPreview" zoomScale="85" zoomScaleNormal="100" zoomScaleSheetLayoutView="85" workbookViewId="0">
      <pane ySplit="5" topLeftCell="A6" activePane="bottomLeft" state="frozen"/>
      <selection pane="bottomLeft" activeCell="V129" sqref="V129"/>
    </sheetView>
  </sheetViews>
  <sheetFormatPr defaultColWidth="8" defaultRowHeight="13.5" customHeight="1"/>
  <cols>
    <col min="1" max="1" width="8.875" style="204" customWidth="1"/>
    <col min="2" max="2" width="9.125" style="202" customWidth="1"/>
    <col min="3" max="6" width="8.375" style="203" customWidth="1"/>
    <col min="7" max="8" width="7.875" style="203" customWidth="1"/>
    <col min="9" max="11" width="8.625" style="203" customWidth="1"/>
    <col min="12" max="12" width="10" style="203" customWidth="1"/>
    <col min="13" max="14" width="7.875" style="203" customWidth="1"/>
    <col min="15" max="15" width="8.375" style="203" customWidth="1"/>
    <col min="16" max="16" width="8.75" style="203" customWidth="1"/>
    <col min="17" max="17" width="8.375" style="203" customWidth="1"/>
    <col min="18" max="19" width="7.875" style="203" customWidth="1"/>
    <col min="20" max="20" width="8" style="2"/>
    <col min="21" max="21" width="8" style="3"/>
    <col min="22" max="22" width="11" style="2" bestFit="1" customWidth="1"/>
    <col min="23" max="16384" width="8" style="2"/>
  </cols>
  <sheetData>
    <row r="1" spans="1:21" ht="24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1" ht="12" customHeight="1">
      <c r="A2" s="4"/>
      <c r="B2" s="5"/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8" t="s">
        <v>1</v>
      </c>
      <c r="S2" s="8"/>
    </row>
    <row r="3" spans="1:21" s="15" customFormat="1" ht="11.25" customHeight="1">
      <c r="A3" s="9" t="s">
        <v>2</v>
      </c>
      <c r="B3" s="10" t="s">
        <v>3</v>
      </c>
      <c r="C3" s="11" t="s">
        <v>4</v>
      </c>
      <c r="D3" s="11"/>
      <c r="E3" s="11"/>
      <c r="F3" s="11"/>
      <c r="G3" s="11"/>
      <c r="H3" s="12"/>
      <c r="I3" s="11" t="s">
        <v>5</v>
      </c>
      <c r="J3" s="11"/>
      <c r="K3" s="11"/>
      <c r="L3" s="11"/>
      <c r="M3" s="11"/>
      <c r="N3" s="13"/>
      <c r="O3" s="11" t="s">
        <v>6</v>
      </c>
      <c r="P3" s="11"/>
      <c r="Q3" s="14" t="s">
        <v>7</v>
      </c>
      <c r="R3" s="11"/>
      <c r="S3" s="12"/>
      <c r="U3" s="16"/>
    </row>
    <row r="4" spans="1:21" s="15" customFormat="1" ht="11.25" customHeight="1">
      <c r="A4" s="17"/>
      <c r="B4" s="18"/>
      <c r="C4" s="19"/>
      <c r="D4" s="20" t="s">
        <v>6</v>
      </c>
      <c r="E4" s="21"/>
      <c r="F4" s="20" t="s">
        <v>7</v>
      </c>
      <c r="G4" s="11"/>
      <c r="H4" s="12"/>
      <c r="I4" s="22"/>
      <c r="J4" s="20" t="s">
        <v>6</v>
      </c>
      <c r="K4" s="21"/>
      <c r="L4" s="14" t="s">
        <v>7</v>
      </c>
      <c r="M4" s="11"/>
      <c r="N4" s="12"/>
      <c r="O4" s="19"/>
      <c r="P4" s="23"/>
      <c r="Q4" s="24"/>
      <c r="R4" s="19"/>
      <c r="S4" s="25"/>
      <c r="U4" s="16"/>
    </row>
    <row r="5" spans="1:21" s="36" customFormat="1" ht="11.25" customHeight="1" thickBot="1">
      <c r="A5" s="26"/>
      <c r="B5" s="27"/>
      <c r="C5" s="28"/>
      <c r="D5" s="26"/>
      <c r="E5" s="29" t="s">
        <v>8</v>
      </c>
      <c r="F5" s="30"/>
      <c r="G5" s="31" t="s">
        <v>9</v>
      </c>
      <c r="H5" s="32" t="s">
        <v>10</v>
      </c>
      <c r="I5" s="33"/>
      <c r="J5" s="26"/>
      <c r="K5" s="29" t="s">
        <v>8</v>
      </c>
      <c r="L5" s="34"/>
      <c r="M5" s="31" t="s">
        <v>9</v>
      </c>
      <c r="N5" s="32" t="s">
        <v>10</v>
      </c>
      <c r="O5" s="35"/>
      <c r="P5" s="29" t="s">
        <v>8</v>
      </c>
      <c r="Q5" s="34"/>
      <c r="R5" s="31" t="s">
        <v>9</v>
      </c>
      <c r="S5" s="32" t="s">
        <v>10</v>
      </c>
      <c r="U5" s="37"/>
    </row>
    <row r="6" spans="1:21" ht="15" hidden="1" customHeight="1" thickTop="1">
      <c r="A6" s="38" t="s">
        <v>11</v>
      </c>
      <c r="B6" s="39">
        <v>831491.69</v>
      </c>
      <c r="C6" s="40">
        <v>308534.46000000002</v>
      </c>
      <c r="D6" s="41">
        <v>222113.17</v>
      </c>
      <c r="E6" s="41"/>
      <c r="F6" s="41">
        <v>86421.27</v>
      </c>
      <c r="G6" s="41">
        <v>20204.34</v>
      </c>
      <c r="H6" s="41">
        <v>66217.7</v>
      </c>
      <c r="I6" s="41">
        <v>522956.54</v>
      </c>
      <c r="J6" s="41">
        <v>66900.03</v>
      </c>
      <c r="K6" s="41"/>
      <c r="L6" s="41">
        <v>456056.28</v>
      </c>
      <c r="M6" s="41">
        <v>292095.15999999997</v>
      </c>
      <c r="N6" s="41">
        <v>163961.38</v>
      </c>
      <c r="O6" s="41">
        <v>289012.15999999997</v>
      </c>
      <c r="P6" s="41"/>
      <c r="Q6" s="41">
        <v>542477.52</v>
      </c>
      <c r="R6" s="41">
        <v>312298.95</v>
      </c>
      <c r="S6" s="41">
        <v>230179.03</v>
      </c>
    </row>
    <row r="7" spans="1:21" ht="13.5" hidden="1" customHeight="1">
      <c r="A7" s="42" t="s">
        <v>12</v>
      </c>
      <c r="B7" s="43">
        <v>1024478</v>
      </c>
      <c r="C7" s="44">
        <v>322165</v>
      </c>
      <c r="D7" s="45">
        <v>229858</v>
      </c>
      <c r="E7" s="45"/>
      <c r="F7" s="45">
        <v>92307</v>
      </c>
      <c r="G7" s="45">
        <v>32791</v>
      </c>
      <c r="H7" s="45">
        <v>59516</v>
      </c>
      <c r="I7" s="45">
        <v>702312</v>
      </c>
      <c r="J7" s="45">
        <v>89641</v>
      </c>
      <c r="K7" s="45"/>
      <c r="L7" s="45">
        <v>612671</v>
      </c>
      <c r="M7" s="45">
        <v>418693</v>
      </c>
      <c r="N7" s="45">
        <v>193978</v>
      </c>
      <c r="O7" s="45">
        <v>319499</v>
      </c>
      <c r="P7" s="45"/>
      <c r="Q7" s="45">
        <v>704979</v>
      </c>
      <c r="R7" s="45">
        <v>451483</v>
      </c>
      <c r="S7" s="45">
        <v>253496</v>
      </c>
    </row>
    <row r="8" spans="1:21" ht="13.5" hidden="1" customHeight="1">
      <c r="A8" s="46" t="s">
        <v>13</v>
      </c>
      <c r="B8" s="47">
        <v>57045</v>
      </c>
      <c r="C8" s="48">
        <v>18344</v>
      </c>
      <c r="D8" s="49">
        <v>16324</v>
      </c>
      <c r="E8" s="49"/>
      <c r="F8" s="49">
        <v>2020</v>
      </c>
      <c r="G8" s="49">
        <v>894</v>
      </c>
      <c r="H8" s="49">
        <v>1126</v>
      </c>
      <c r="I8" s="49">
        <v>38701</v>
      </c>
      <c r="J8" s="49">
        <v>2686</v>
      </c>
      <c r="K8" s="49"/>
      <c r="L8" s="49">
        <v>36015</v>
      </c>
      <c r="M8" s="49">
        <v>22619</v>
      </c>
      <c r="N8" s="49">
        <v>13396</v>
      </c>
      <c r="O8" s="49">
        <v>19010</v>
      </c>
      <c r="P8" s="49"/>
      <c r="Q8" s="49">
        <v>38035</v>
      </c>
      <c r="R8" s="49">
        <v>23513</v>
      </c>
      <c r="S8" s="49">
        <v>14522</v>
      </c>
    </row>
    <row r="9" spans="1:21" ht="13.5" hidden="1" customHeight="1">
      <c r="A9" s="50" t="s">
        <v>14</v>
      </c>
      <c r="B9" s="51">
        <v>60283</v>
      </c>
      <c r="C9" s="52">
        <v>24886</v>
      </c>
      <c r="D9" s="49">
        <v>18986</v>
      </c>
      <c r="E9" s="49"/>
      <c r="F9" s="49">
        <v>5900</v>
      </c>
      <c r="G9" s="49">
        <v>2992</v>
      </c>
      <c r="H9" s="49">
        <v>2908</v>
      </c>
      <c r="I9" s="49">
        <v>35397</v>
      </c>
      <c r="J9" s="49">
        <v>2333</v>
      </c>
      <c r="K9" s="49"/>
      <c r="L9" s="49">
        <v>33064</v>
      </c>
      <c r="M9" s="49">
        <v>13631</v>
      </c>
      <c r="N9" s="49">
        <v>19433</v>
      </c>
      <c r="O9" s="49">
        <v>21319</v>
      </c>
      <c r="P9" s="49"/>
      <c r="Q9" s="49">
        <v>38964</v>
      </c>
      <c r="R9" s="49">
        <v>16623</v>
      </c>
      <c r="S9" s="49">
        <v>22341</v>
      </c>
    </row>
    <row r="10" spans="1:21" ht="13.5" hidden="1" customHeight="1">
      <c r="A10" s="53" t="s">
        <v>15</v>
      </c>
      <c r="B10" s="54">
        <v>75642</v>
      </c>
      <c r="C10" s="55">
        <v>23432</v>
      </c>
      <c r="D10" s="49">
        <v>14292</v>
      </c>
      <c r="E10" s="49"/>
      <c r="F10" s="49">
        <v>9140</v>
      </c>
      <c r="G10" s="49">
        <v>1056</v>
      </c>
      <c r="H10" s="49">
        <v>8084</v>
      </c>
      <c r="I10" s="49">
        <v>52210</v>
      </c>
      <c r="J10" s="49">
        <v>7662</v>
      </c>
      <c r="K10" s="49"/>
      <c r="L10" s="49">
        <v>44548</v>
      </c>
      <c r="M10" s="49">
        <v>23784</v>
      </c>
      <c r="N10" s="49">
        <v>20764</v>
      </c>
      <c r="O10" s="49">
        <v>21954</v>
      </c>
      <c r="P10" s="49"/>
      <c r="Q10" s="49">
        <v>53688</v>
      </c>
      <c r="R10" s="49">
        <v>24840</v>
      </c>
      <c r="S10" s="49">
        <v>28848</v>
      </c>
    </row>
    <row r="11" spans="1:21" ht="13.5" hidden="1" customHeight="1">
      <c r="A11" s="53" t="s">
        <v>16</v>
      </c>
      <c r="B11" s="54">
        <v>65311</v>
      </c>
      <c r="C11" s="55">
        <v>20951</v>
      </c>
      <c r="D11" s="49">
        <v>14272</v>
      </c>
      <c r="E11" s="49"/>
      <c r="F11" s="49">
        <v>6679</v>
      </c>
      <c r="G11" s="49">
        <v>3679</v>
      </c>
      <c r="H11" s="49">
        <v>3000</v>
      </c>
      <c r="I11" s="49">
        <v>44360</v>
      </c>
      <c r="J11" s="49">
        <v>6017</v>
      </c>
      <c r="K11" s="49"/>
      <c r="L11" s="49">
        <v>38343</v>
      </c>
      <c r="M11" s="49">
        <v>22947</v>
      </c>
      <c r="N11" s="49">
        <v>15396</v>
      </c>
      <c r="O11" s="49">
        <v>20289</v>
      </c>
      <c r="P11" s="49"/>
      <c r="Q11" s="49">
        <v>45022</v>
      </c>
      <c r="R11" s="49">
        <v>26626</v>
      </c>
      <c r="S11" s="49">
        <v>18396</v>
      </c>
    </row>
    <row r="12" spans="1:21" ht="13.5" hidden="1" customHeight="1">
      <c r="A12" s="53" t="s">
        <v>17</v>
      </c>
      <c r="B12" s="54">
        <v>66003</v>
      </c>
      <c r="C12" s="55">
        <v>11375</v>
      </c>
      <c r="D12" s="49">
        <v>7078</v>
      </c>
      <c r="E12" s="49"/>
      <c r="F12" s="49">
        <v>4297</v>
      </c>
      <c r="G12" s="49">
        <v>447</v>
      </c>
      <c r="H12" s="49">
        <v>3850</v>
      </c>
      <c r="I12" s="49">
        <v>54628</v>
      </c>
      <c r="J12" s="49">
        <v>5639</v>
      </c>
      <c r="K12" s="49"/>
      <c r="L12" s="49">
        <v>48989</v>
      </c>
      <c r="M12" s="49">
        <v>33850</v>
      </c>
      <c r="N12" s="49">
        <v>15139</v>
      </c>
      <c r="O12" s="49">
        <v>12717</v>
      </c>
      <c r="P12" s="49"/>
      <c r="Q12" s="49">
        <v>53286</v>
      </c>
      <c r="R12" s="49">
        <v>34297</v>
      </c>
      <c r="S12" s="49">
        <v>18989</v>
      </c>
    </row>
    <row r="13" spans="1:21" ht="13.5" hidden="1" customHeight="1">
      <c r="A13" s="53" t="s">
        <v>18</v>
      </c>
      <c r="B13" s="54">
        <v>83429</v>
      </c>
      <c r="C13" s="55">
        <v>23347</v>
      </c>
      <c r="D13" s="49">
        <v>15194</v>
      </c>
      <c r="E13" s="49"/>
      <c r="F13" s="49">
        <v>8153</v>
      </c>
      <c r="G13" s="49">
        <v>3250</v>
      </c>
      <c r="H13" s="49">
        <v>4903</v>
      </c>
      <c r="I13" s="49">
        <v>60082</v>
      </c>
      <c r="J13" s="49">
        <v>6449</v>
      </c>
      <c r="K13" s="49"/>
      <c r="L13" s="49">
        <v>53633</v>
      </c>
      <c r="M13" s="49">
        <v>36169</v>
      </c>
      <c r="N13" s="49">
        <v>17464</v>
      </c>
      <c r="O13" s="49">
        <v>21643</v>
      </c>
      <c r="P13" s="49"/>
      <c r="Q13" s="49">
        <v>61786</v>
      </c>
      <c r="R13" s="49">
        <v>39419</v>
      </c>
      <c r="S13" s="49">
        <v>22367</v>
      </c>
    </row>
    <row r="14" spans="1:21" ht="13.5" hidden="1" customHeight="1">
      <c r="A14" s="56" t="s">
        <v>19</v>
      </c>
      <c r="B14" s="57">
        <v>74404</v>
      </c>
      <c r="C14" s="58">
        <v>20875</v>
      </c>
      <c r="D14" s="49">
        <v>13185</v>
      </c>
      <c r="E14" s="49"/>
      <c r="F14" s="49">
        <v>7690</v>
      </c>
      <c r="G14" s="49">
        <v>2693</v>
      </c>
      <c r="H14" s="49">
        <v>4997</v>
      </c>
      <c r="I14" s="49">
        <v>53529</v>
      </c>
      <c r="J14" s="49">
        <v>8662</v>
      </c>
      <c r="K14" s="49"/>
      <c r="L14" s="49">
        <v>44867</v>
      </c>
      <c r="M14" s="49">
        <v>21265</v>
      </c>
      <c r="N14" s="49">
        <v>23602</v>
      </c>
      <c r="O14" s="49">
        <v>21847</v>
      </c>
      <c r="P14" s="49"/>
      <c r="Q14" s="49">
        <v>52557</v>
      </c>
      <c r="R14" s="49">
        <v>23958</v>
      </c>
      <c r="S14" s="49">
        <v>28599</v>
      </c>
    </row>
    <row r="15" spans="1:21" ht="13.5" hidden="1" customHeight="1">
      <c r="A15" s="59" t="s">
        <v>20</v>
      </c>
      <c r="B15" s="60">
        <v>53537</v>
      </c>
      <c r="C15" s="61">
        <v>15708</v>
      </c>
      <c r="D15" s="49">
        <v>8623</v>
      </c>
      <c r="E15" s="49"/>
      <c r="F15" s="49">
        <v>7085</v>
      </c>
      <c r="G15" s="49">
        <v>2024</v>
      </c>
      <c r="H15" s="49">
        <v>5061</v>
      </c>
      <c r="I15" s="49">
        <v>37829</v>
      </c>
      <c r="J15" s="49">
        <v>4113</v>
      </c>
      <c r="K15" s="49"/>
      <c r="L15" s="49">
        <v>33716</v>
      </c>
      <c r="M15" s="49">
        <v>21646</v>
      </c>
      <c r="N15" s="49">
        <v>12070</v>
      </c>
      <c r="O15" s="49">
        <v>12736</v>
      </c>
      <c r="P15" s="49"/>
      <c r="Q15" s="49">
        <v>40801</v>
      </c>
      <c r="R15" s="49">
        <v>23670</v>
      </c>
      <c r="S15" s="49">
        <v>17131</v>
      </c>
    </row>
    <row r="16" spans="1:21" ht="13.5" hidden="1" customHeight="1">
      <c r="A16" s="50" t="s">
        <v>21</v>
      </c>
      <c r="B16" s="51">
        <v>52026</v>
      </c>
      <c r="C16" s="62">
        <v>20534</v>
      </c>
      <c r="D16" s="49">
        <v>13756</v>
      </c>
      <c r="E16" s="49"/>
      <c r="F16" s="49">
        <v>6778</v>
      </c>
      <c r="G16" s="49">
        <v>2220</v>
      </c>
      <c r="H16" s="49">
        <v>4558</v>
      </c>
      <c r="I16" s="49">
        <v>31492</v>
      </c>
      <c r="J16" s="49">
        <v>6008</v>
      </c>
      <c r="K16" s="49"/>
      <c r="L16" s="49">
        <v>25484</v>
      </c>
      <c r="M16" s="49">
        <v>15659</v>
      </c>
      <c r="N16" s="49">
        <v>9825</v>
      </c>
      <c r="O16" s="49">
        <v>19764</v>
      </c>
      <c r="P16" s="49"/>
      <c r="Q16" s="49">
        <v>32262</v>
      </c>
      <c r="R16" s="49">
        <v>17879</v>
      </c>
      <c r="S16" s="49">
        <v>14383</v>
      </c>
    </row>
    <row r="17" spans="1:24" ht="13.5" hidden="1" customHeight="1">
      <c r="A17" s="53" t="s">
        <v>22</v>
      </c>
      <c r="B17" s="51">
        <v>104646</v>
      </c>
      <c r="C17" s="62">
        <v>45905</v>
      </c>
      <c r="D17" s="49">
        <v>29087</v>
      </c>
      <c r="E17" s="49"/>
      <c r="F17" s="49">
        <v>16818</v>
      </c>
      <c r="G17" s="49">
        <v>6637</v>
      </c>
      <c r="H17" s="49">
        <v>10181</v>
      </c>
      <c r="I17" s="49">
        <v>58741</v>
      </c>
      <c r="J17" s="49">
        <v>10871</v>
      </c>
      <c r="K17" s="49"/>
      <c r="L17" s="49">
        <v>47870</v>
      </c>
      <c r="M17" s="49">
        <v>32266</v>
      </c>
      <c r="N17" s="49">
        <v>15604</v>
      </c>
      <c r="O17" s="49">
        <v>39958</v>
      </c>
      <c r="P17" s="49"/>
      <c r="Q17" s="49">
        <v>64688</v>
      </c>
      <c r="R17" s="49">
        <v>38903</v>
      </c>
      <c r="S17" s="49">
        <v>25785</v>
      </c>
    </row>
    <row r="18" spans="1:24" ht="13.5" hidden="1" customHeight="1">
      <c r="A18" s="59" t="s">
        <v>23</v>
      </c>
      <c r="B18" s="51">
        <v>76092</v>
      </c>
      <c r="C18" s="62">
        <v>32633</v>
      </c>
      <c r="D18" s="49">
        <v>21193</v>
      </c>
      <c r="E18" s="49"/>
      <c r="F18" s="49">
        <v>11440</v>
      </c>
      <c r="G18" s="49">
        <v>2761</v>
      </c>
      <c r="H18" s="49">
        <v>8679</v>
      </c>
      <c r="I18" s="49">
        <v>43459</v>
      </c>
      <c r="J18" s="49">
        <v>4842</v>
      </c>
      <c r="K18" s="49"/>
      <c r="L18" s="49">
        <v>38617</v>
      </c>
      <c r="M18" s="49">
        <v>27482</v>
      </c>
      <c r="N18" s="49">
        <v>11135</v>
      </c>
      <c r="O18" s="49">
        <v>26035</v>
      </c>
      <c r="P18" s="49"/>
      <c r="Q18" s="49">
        <v>50057</v>
      </c>
      <c r="R18" s="49">
        <v>30243</v>
      </c>
      <c r="S18" s="49">
        <v>19814</v>
      </c>
    </row>
    <row r="19" spans="1:24" ht="13.5" hidden="1" customHeight="1">
      <c r="A19" s="63" t="s">
        <v>24</v>
      </c>
      <c r="B19" s="64">
        <v>177305</v>
      </c>
      <c r="C19" s="65">
        <v>79655</v>
      </c>
      <c r="D19" s="49">
        <v>60618</v>
      </c>
      <c r="E19" s="49"/>
      <c r="F19" s="49">
        <v>19037</v>
      </c>
      <c r="G19" s="49">
        <v>3069</v>
      </c>
      <c r="H19" s="49">
        <v>15968</v>
      </c>
      <c r="I19" s="49">
        <v>97650</v>
      </c>
      <c r="J19" s="49">
        <v>24346</v>
      </c>
      <c r="K19" s="49"/>
      <c r="L19" s="49">
        <v>73304</v>
      </c>
      <c r="M19" s="49">
        <v>53644</v>
      </c>
      <c r="N19" s="49">
        <v>19660</v>
      </c>
      <c r="O19" s="49">
        <v>84964</v>
      </c>
      <c r="P19" s="49"/>
      <c r="Q19" s="49">
        <v>92341</v>
      </c>
      <c r="R19" s="49">
        <v>56713</v>
      </c>
      <c r="S19" s="49">
        <v>35628</v>
      </c>
    </row>
    <row r="20" spans="1:24" ht="13.5" hidden="1" customHeight="1">
      <c r="A20" s="66" t="s">
        <v>25</v>
      </c>
      <c r="B20" s="67">
        <v>945723</v>
      </c>
      <c r="C20" s="68">
        <v>337645</v>
      </c>
      <c r="D20" s="49">
        <v>232608</v>
      </c>
      <c r="E20" s="49"/>
      <c r="F20" s="49">
        <v>105037</v>
      </c>
      <c r="G20" s="49">
        <v>31722</v>
      </c>
      <c r="H20" s="49">
        <v>73315</v>
      </c>
      <c r="I20" s="49">
        <v>608078</v>
      </c>
      <c r="J20" s="49">
        <v>89628</v>
      </c>
      <c r="K20" s="49"/>
      <c r="L20" s="49">
        <v>518450</v>
      </c>
      <c r="M20" s="49">
        <v>324962</v>
      </c>
      <c r="N20" s="49">
        <v>193488</v>
      </c>
      <c r="O20" s="49">
        <v>322236</v>
      </c>
      <c r="P20" s="49"/>
      <c r="Q20" s="49">
        <v>623487</v>
      </c>
      <c r="R20" s="49">
        <v>356684</v>
      </c>
      <c r="S20" s="49">
        <v>266803</v>
      </c>
    </row>
    <row r="21" spans="1:24" ht="13.5" hidden="1" customHeight="1">
      <c r="A21" s="50" t="s">
        <v>26</v>
      </c>
      <c r="B21" s="69">
        <v>61655</v>
      </c>
      <c r="C21" s="68">
        <v>19371</v>
      </c>
      <c r="D21" s="49">
        <v>16105</v>
      </c>
      <c r="E21" s="49"/>
      <c r="F21" s="49">
        <v>3266</v>
      </c>
      <c r="G21" s="49">
        <v>368</v>
      </c>
      <c r="H21" s="49">
        <v>2898</v>
      </c>
      <c r="I21" s="49">
        <v>42284</v>
      </c>
      <c r="J21" s="49">
        <v>8621</v>
      </c>
      <c r="K21" s="49"/>
      <c r="L21" s="49">
        <v>33663</v>
      </c>
      <c r="M21" s="49">
        <v>20415</v>
      </c>
      <c r="N21" s="49">
        <v>13248</v>
      </c>
      <c r="O21" s="49">
        <v>24726</v>
      </c>
      <c r="P21" s="49"/>
      <c r="Q21" s="49">
        <v>36929</v>
      </c>
      <c r="R21" s="49">
        <v>20783</v>
      </c>
      <c r="S21" s="49">
        <v>16146</v>
      </c>
      <c r="U21" s="3" t="s">
        <v>27</v>
      </c>
      <c r="V21" s="70" t="s">
        <v>28</v>
      </c>
      <c r="W21" s="70" t="s">
        <v>29</v>
      </c>
      <c r="X21" s="70" t="s">
        <v>30</v>
      </c>
    </row>
    <row r="22" spans="1:24" ht="13.5" hidden="1" customHeight="1">
      <c r="A22" s="50" t="s">
        <v>31</v>
      </c>
      <c r="B22" s="71">
        <v>43457</v>
      </c>
      <c r="C22" s="62">
        <v>10012</v>
      </c>
      <c r="D22" s="49">
        <v>7644</v>
      </c>
      <c r="E22" s="49"/>
      <c r="F22" s="49">
        <v>2368</v>
      </c>
      <c r="G22" s="49">
        <v>250</v>
      </c>
      <c r="H22" s="49">
        <v>2118</v>
      </c>
      <c r="I22" s="49">
        <v>33445</v>
      </c>
      <c r="J22" s="49">
        <v>4522</v>
      </c>
      <c r="K22" s="49"/>
      <c r="L22" s="49">
        <v>28923</v>
      </c>
      <c r="M22" s="49">
        <v>14221</v>
      </c>
      <c r="N22" s="49">
        <v>14702</v>
      </c>
      <c r="O22" s="49">
        <v>12166</v>
      </c>
      <c r="P22" s="49"/>
      <c r="Q22" s="49">
        <v>31291</v>
      </c>
      <c r="R22" s="49">
        <v>14471</v>
      </c>
      <c r="S22" s="49">
        <v>16820</v>
      </c>
      <c r="U22" s="3" t="s">
        <v>32</v>
      </c>
      <c r="V22" s="70">
        <v>21875.607949681893</v>
      </c>
      <c r="W22" s="70">
        <v>51592.19994521694</v>
      </c>
      <c r="X22" s="70">
        <v>73467.80789489884</v>
      </c>
    </row>
    <row r="23" spans="1:24" ht="13.5" hidden="1" customHeight="1">
      <c r="A23" s="53" t="s">
        <v>33</v>
      </c>
      <c r="B23" s="72">
        <v>102864</v>
      </c>
      <c r="C23" s="73">
        <v>30582</v>
      </c>
      <c r="D23" s="49">
        <v>25851</v>
      </c>
      <c r="E23" s="49"/>
      <c r="F23" s="49">
        <v>4731</v>
      </c>
      <c r="G23" s="49">
        <v>387</v>
      </c>
      <c r="H23" s="49">
        <v>4344</v>
      </c>
      <c r="I23" s="49">
        <v>72282</v>
      </c>
      <c r="J23" s="49">
        <v>10186</v>
      </c>
      <c r="K23" s="49"/>
      <c r="L23" s="49">
        <v>62096</v>
      </c>
      <c r="M23" s="49">
        <v>44921</v>
      </c>
      <c r="N23" s="49">
        <v>17175</v>
      </c>
      <c r="O23" s="49">
        <v>36037</v>
      </c>
      <c r="P23" s="49"/>
      <c r="Q23" s="49">
        <v>66827</v>
      </c>
      <c r="R23" s="49">
        <v>45308</v>
      </c>
      <c r="S23" s="49">
        <v>21519</v>
      </c>
      <c r="U23" s="3" t="s">
        <v>34</v>
      </c>
      <c r="V23" s="70">
        <v>28784.123027725633</v>
      </c>
      <c r="W23" s="70">
        <v>66603.214086012842</v>
      </c>
      <c r="X23" s="70">
        <v>95387.337113738467</v>
      </c>
    </row>
    <row r="24" spans="1:24" ht="13.5" hidden="1" customHeight="1">
      <c r="A24" s="53" t="s">
        <v>35</v>
      </c>
      <c r="B24" s="72">
        <v>79682</v>
      </c>
      <c r="C24" s="73">
        <v>26656</v>
      </c>
      <c r="D24" s="49">
        <v>15660</v>
      </c>
      <c r="E24" s="49"/>
      <c r="F24" s="49">
        <v>10996</v>
      </c>
      <c r="G24" s="49">
        <v>6836</v>
      </c>
      <c r="H24" s="49">
        <v>4160</v>
      </c>
      <c r="I24" s="49">
        <v>53026</v>
      </c>
      <c r="J24" s="49">
        <v>6882</v>
      </c>
      <c r="K24" s="49"/>
      <c r="L24" s="49">
        <v>46144</v>
      </c>
      <c r="M24" s="49">
        <v>29611</v>
      </c>
      <c r="N24" s="49">
        <v>16533</v>
      </c>
      <c r="O24" s="49">
        <v>22542</v>
      </c>
      <c r="P24" s="49"/>
      <c r="Q24" s="49">
        <v>57140</v>
      </c>
      <c r="R24" s="49">
        <v>36447</v>
      </c>
      <c r="S24" s="49">
        <v>20693</v>
      </c>
      <c r="U24" s="3" t="s">
        <v>36</v>
      </c>
      <c r="V24" s="70">
        <v>25239.07565059208</v>
      </c>
      <c r="W24" s="70">
        <v>67926.545324118764</v>
      </c>
      <c r="X24" s="70">
        <v>93165.620974710851</v>
      </c>
    </row>
    <row r="25" spans="1:24" ht="13.5" hidden="1" customHeight="1">
      <c r="A25" s="59" t="s">
        <v>37</v>
      </c>
      <c r="B25" s="74">
        <v>99592</v>
      </c>
      <c r="C25" s="75">
        <v>27013</v>
      </c>
      <c r="D25" s="49">
        <v>19396</v>
      </c>
      <c r="E25" s="49"/>
      <c r="F25" s="49">
        <v>7617</v>
      </c>
      <c r="G25" s="49">
        <v>1139</v>
      </c>
      <c r="H25" s="49">
        <v>6478</v>
      </c>
      <c r="I25" s="49">
        <v>72579</v>
      </c>
      <c r="J25" s="49">
        <v>8612</v>
      </c>
      <c r="K25" s="49"/>
      <c r="L25" s="49">
        <v>63967</v>
      </c>
      <c r="M25" s="49">
        <v>45245</v>
      </c>
      <c r="N25" s="49">
        <v>18722</v>
      </c>
      <c r="O25" s="49">
        <v>28008</v>
      </c>
      <c r="P25" s="49"/>
      <c r="Q25" s="49">
        <v>71584</v>
      </c>
      <c r="R25" s="49">
        <v>46384</v>
      </c>
      <c r="S25" s="49">
        <v>25200</v>
      </c>
      <c r="U25" s="3" t="s">
        <v>38</v>
      </c>
      <c r="V25" s="70">
        <v>24356.196133138117</v>
      </c>
      <c r="W25" s="70">
        <v>63406.798028582838</v>
      </c>
      <c r="X25" s="70">
        <v>87762.994161720941</v>
      </c>
    </row>
    <row r="26" spans="1:24" ht="13.5" hidden="1" customHeight="1">
      <c r="A26" s="50" t="s">
        <v>39</v>
      </c>
      <c r="B26" s="71">
        <v>113723</v>
      </c>
      <c r="C26" s="62">
        <v>30255</v>
      </c>
      <c r="D26" s="49">
        <v>17691</v>
      </c>
      <c r="E26" s="49"/>
      <c r="F26" s="49">
        <v>12564</v>
      </c>
      <c r="G26" s="49">
        <v>3837</v>
      </c>
      <c r="H26" s="49">
        <v>8727</v>
      </c>
      <c r="I26" s="49">
        <v>83468</v>
      </c>
      <c r="J26" s="49">
        <v>11086</v>
      </c>
      <c r="K26" s="49"/>
      <c r="L26" s="49">
        <v>72382</v>
      </c>
      <c r="M26" s="49">
        <v>49875</v>
      </c>
      <c r="N26" s="49">
        <v>22507</v>
      </c>
      <c r="O26" s="49">
        <v>28777</v>
      </c>
      <c r="P26" s="49"/>
      <c r="Q26" s="49">
        <v>84946</v>
      </c>
      <c r="R26" s="49">
        <v>53712</v>
      </c>
      <c r="S26" s="49">
        <v>31234</v>
      </c>
      <c r="U26" s="3" t="s">
        <v>40</v>
      </c>
      <c r="V26" s="70">
        <v>24048.249523384111</v>
      </c>
      <c r="W26" s="70">
        <v>110056.03348332179</v>
      </c>
      <c r="X26" s="70">
        <v>134104.2830067059</v>
      </c>
    </row>
    <row r="27" spans="1:24" ht="13.5" hidden="1" customHeight="1">
      <c r="A27" s="53" t="s">
        <v>41</v>
      </c>
      <c r="B27" s="72">
        <v>78272</v>
      </c>
      <c r="C27" s="73">
        <v>19258</v>
      </c>
      <c r="D27" s="49">
        <v>10155</v>
      </c>
      <c r="E27" s="49"/>
      <c r="F27" s="49">
        <v>9103</v>
      </c>
      <c r="G27" s="49">
        <v>3997</v>
      </c>
      <c r="H27" s="49">
        <v>5106</v>
      </c>
      <c r="I27" s="49">
        <v>59014</v>
      </c>
      <c r="J27" s="49">
        <v>12501</v>
      </c>
      <c r="K27" s="49"/>
      <c r="L27" s="49">
        <v>46513</v>
      </c>
      <c r="M27" s="49">
        <v>33636</v>
      </c>
      <c r="N27" s="49">
        <v>12877</v>
      </c>
      <c r="O27" s="49">
        <v>22656</v>
      </c>
      <c r="P27" s="49"/>
      <c r="Q27" s="49">
        <v>55616</v>
      </c>
      <c r="R27" s="49">
        <v>37633</v>
      </c>
      <c r="S27" s="49">
        <v>17983</v>
      </c>
      <c r="U27" s="3" t="s">
        <v>42</v>
      </c>
      <c r="V27" s="70">
        <v>21999.690431417475</v>
      </c>
      <c r="W27" s="70">
        <v>54842.450739769876</v>
      </c>
      <c r="X27" s="70">
        <v>76842.141171187352</v>
      </c>
    </row>
    <row r="28" spans="1:24" ht="13.5" hidden="1" customHeight="1">
      <c r="A28" s="53" t="s">
        <v>43</v>
      </c>
      <c r="B28" s="72">
        <v>62441</v>
      </c>
      <c r="C28" s="73">
        <v>17015</v>
      </c>
      <c r="D28" s="49">
        <v>9918</v>
      </c>
      <c r="E28" s="49"/>
      <c r="F28" s="49">
        <v>7097</v>
      </c>
      <c r="G28" s="49">
        <v>3700</v>
      </c>
      <c r="H28" s="49">
        <v>3397</v>
      </c>
      <c r="I28" s="49">
        <v>45426</v>
      </c>
      <c r="J28" s="49">
        <v>4235</v>
      </c>
      <c r="K28" s="49"/>
      <c r="L28" s="49">
        <v>41191</v>
      </c>
      <c r="M28" s="49">
        <v>25313</v>
      </c>
      <c r="N28" s="49">
        <v>15878</v>
      </c>
      <c r="O28" s="49">
        <v>14153</v>
      </c>
      <c r="P28" s="49"/>
      <c r="Q28" s="49">
        <v>48288</v>
      </c>
      <c r="R28" s="49">
        <v>29013</v>
      </c>
      <c r="S28" s="49">
        <v>19275</v>
      </c>
      <c r="U28" s="3" t="s">
        <v>44</v>
      </c>
      <c r="V28" s="70">
        <v>22234.652554428016</v>
      </c>
      <c r="W28" s="70">
        <v>59318.535574753245</v>
      </c>
      <c r="X28" s="70">
        <v>81553.188129181261</v>
      </c>
    </row>
    <row r="29" spans="1:24" ht="13.5" hidden="1" customHeight="1">
      <c r="A29" s="53" t="s">
        <v>45</v>
      </c>
      <c r="B29" s="72">
        <v>63324</v>
      </c>
      <c r="C29" s="73">
        <v>20266</v>
      </c>
      <c r="D29" s="49">
        <v>12751</v>
      </c>
      <c r="E29" s="49"/>
      <c r="F29" s="49">
        <v>7515</v>
      </c>
      <c r="G29" s="49">
        <v>2449</v>
      </c>
      <c r="H29" s="49">
        <v>5066</v>
      </c>
      <c r="I29" s="49">
        <v>43058</v>
      </c>
      <c r="J29" s="49">
        <v>7507</v>
      </c>
      <c r="K29" s="49"/>
      <c r="L29" s="49">
        <v>35551</v>
      </c>
      <c r="M29" s="49">
        <v>24069</v>
      </c>
      <c r="N29" s="49">
        <v>11482</v>
      </c>
      <c r="O29" s="49">
        <v>20258</v>
      </c>
      <c r="P29" s="49"/>
      <c r="Q29" s="49">
        <v>43066</v>
      </c>
      <c r="R29" s="49">
        <v>26518</v>
      </c>
      <c r="S29" s="49">
        <v>16548</v>
      </c>
      <c r="U29" s="3" t="s">
        <v>46</v>
      </c>
      <c r="V29" s="70">
        <v>23403.721887968542</v>
      </c>
      <c r="W29" s="70">
        <v>81599.123374953022</v>
      </c>
      <c r="X29" s="70">
        <v>105002.84526292156</v>
      </c>
    </row>
    <row r="30" spans="1:24" ht="13.5" hidden="1" customHeight="1">
      <c r="A30" s="53" t="s">
        <v>47</v>
      </c>
      <c r="B30" s="72">
        <v>65115</v>
      </c>
      <c r="C30" s="73">
        <v>20405</v>
      </c>
      <c r="D30" s="49">
        <v>10239</v>
      </c>
      <c r="E30" s="49"/>
      <c r="F30" s="49">
        <v>10166</v>
      </c>
      <c r="G30" s="49">
        <v>3417</v>
      </c>
      <c r="H30" s="49">
        <v>6749</v>
      </c>
      <c r="I30" s="49">
        <v>44710</v>
      </c>
      <c r="J30" s="49">
        <v>4716</v>
      </c>
      <c r="K30" s="49"/>
      <c r="L30" s="49">
        <v>39994</v>
      </c>
      <c r="M30" s="49">
        <v>28784</v>
      </c>
      <c r="N30" s="49">
        <v>11210</v>
      </c>
      <c r="O30" s="49">
        <v>14955</v>
      </c>
      <c r="P30" s="49"/>
      <c r="Q30" s="49">
        <v>50160</v>
      </c>
      <c r="R30" s="49">
        <v>32201</v>
      </c>
      <c r="S30" s="49">
        <v>17959</v>
      </c>
      <c r="U30" s="3" t="s">
        <v>48</v>
      </c>
      <c r="V30" s="70">
        <v>40298.40258707336</v>
      </c>
      <c r="W30" s="70">
        <v>83558.237466122431</v>
      </c>
      <c r="X30" s="70">
        <v>123856.64005319579</v>
      </c>
    </row>
    <row r="31" spans="1:24" ht="13.5" hidden="1" customHeight="1">
      <c r="A31" s="53" t="s">
        <v>49</v>
      </c>
      <c r="B31" s="72">
        <v>76308</v>
      </c>
      <c r="C31" s="73">
        <v>32069</v>
      </c>
      <c r="D31" s="49">
        <v>17247</v>
      </c>
      <c r="E31" s="49"/>
      <c r="F31" s="49">
        <v>14822</v>
      </c>
      <c r="G31" s="49">
        <v>8400</v>
      </c>
      <c r="H31" s="49">
        <v>6422</v>
      </c>
      <c r="I31" s="49">
        <v>44239</v>
      </c>
      <c r="J31" s="49">
        <v>5749</v>
      </c>
      <c r="K31" s="49"/>
      <c r="L31" s="49">
        <v>38490</v>
      </c>
      <c r="M31" s="49">
        <v>21080</v>
      </c>
      <c r="N31" s="49">
        <v>17410</v>
      </c>
      <c r="O31" s="49">
        <v>22996</v>
      </c>
      <c r="P31" s="49"/>
      <c r="Q31" s="49">
        <v>53312</v>
      </c>
      <c r="R31" s="49">
        <v>29480</v>
      </c>
      <c r="S31" s="49">
        <v>23832</v>
      </c>
      <c r="U31" s="3" t="s">
        <v>50</v>
      </c>
      <c r="V31" s="70">
        <v>47624.34054250559</v>
      </c>
      <c r="W31" s="70">
        <v>94052.281230231412</v>
      </c>
      <c r="X31" s="70">
        <v>141676.62177273701</v>
      </c>
    </row>
    <row r="32" spans="1:24" ht="13.5" hidden="1" customHeight="1">
      <c r="A32" s="59" t="s">
        <v>51</v>
      </c>
      <c r="B32" s="74">
        <v>147407</v>
      </c>
      <c r="C32" s="75">
        <v>65353</v>
      </c>
      <c r="D32" s="49">
        <v>47058</v>
      </c>
      <c r="E32" s="49"/>
      <c r="F32" s="49">
        <v>18295</v>
      </c>
      <c r="G32" s="49">
        <v>3753</v>
      </c>
      <c r="H32" s="49">
        <v>14542</v>
      </c>
      <c r="I32" s="49">
        <v>82054</v>
      </c>
      <c r="J32" s="49">
        <v>9632</v>
      </c>
      <c r="K32" s="49"/>
      <c r="L32" s="49">
        <v>72422</v>
      </c>
      <c r="M32" s="49">
        <v>54384</v>
      </c>
      <c r="N32" s="49">
        <v>18038</v>
      </c>
      <c r="O32" s="49">
        <v>56690</v>
      </c>
      <c r="P32" s="49"/>
      <c r="Q32" s="49">
        <v>90717</v>
      </c>
      <c r="R32" s="49">
        <v>58137</v>
      </c>
      <c r="S32" s="49">
        <v>32580</v>
      </c>
      <c r="U32" s="3" t="s">
        <v>52</v>
      </c>
      <c r="V32" s="70">
        <v>72429.428005148249</v>
      </c>
      <c r="W32" s="70">
        <v>118785.91476241472</v>
      </c>
      <c r="X32" s="70">
        <v>191215.34276756298</v>
      </c>
    </row>
    <row r="33" spans="1:24" ht="13.5" hidden="1" customHeight="1">
      <c r="A33" s="76" t="s">
        <v>53</v>
      </c>
      <c r="B33" s="77">
        <v>993840</v>
      </c>
      <c r="C33" s="78">
        <v>318255</v>
      </c>
      <c r="D33" s="78">
        <v>209715</v>
      </c>
      <c r="E33" s="78"/>
      <c r="F33" s="78">
        <v>108540</v>
      </c>
      <c r="G33" s="78">
        <v>38533</v>
      </c>
      <c r="H33" s="78">
        <v>70007</v>
      </c>
      <c r="I33" s="78">
        <v>675585</v>
      </c>
      <c r="J33" s="78">
        <v>94249</v>
      </c>
      <c r="K33" s="78"/>
      <c r="L33" s="78">
        <v>581336</v>
      </c>
      <c r="M33" s="78">
        <v>391554</v>
      </c>
      <c r="N33" s="78">
        <v>189782</v>
      </c>
      <c r="O33" s="78">
        <v>303964</v>
      </c>
      <c r="P33" s="78"/>
      <c r="Q33" s="78">
        <v>689876</v>
      </c>
      <c r="R33" s="78">
        <v>430087</v>
      </c>
      <c r="S33" s="78">
        <v>259789</v>
      </c>
      <c r="U33" s="3" t="s">
        <v>54</v>
      </c>
      <c r="V33" s="70">
        <v>370887.19010117021</v>
      </c>
      <c r="W33" s="70">
        <v>908230.61637549952</v>
      </c>
      <c r="X33" s="70">
        <v>1279117.8064766699</v>
      </c>
    </row>
    <row r="34" spans="1:24" ht="13.5" hidden="1" customHeight="1">
      <c r="A34" s="79" t="s">
        <v>55</v>
      </c>
      <c r="B34" s="80">
        <v>65735</v>
      </c>
      <c r="C34" s="81">
        <v>12743</v>
      </c>
      <c r="D34" s="81">
        <v>10590</v>
      </c>
      <c r="E34" s="81"/>
      <c r="F34" s="81">
        <v>2153</v>
      </c>
      <c r="G34" s="81">
        <v>522</v>
      </c>
      <c r="H34" s="81">
        <v>1631</v>
      </c>
      <c r="I34" s="81">
        <v>52992</v>
      </c>
      <c r="J34" s="81">
        <v>4444</v>
      </c>
      <c r="K34" s="81"/>
      <c r="L34" s="81">
        <v>48548</v>
      </c>
      <c r="M34" s="81">
        <v>25588</v>
      </c>
      <c r="N34" s="81">
        <v>22960</v>
      </c>
      <c r="O34" s="81">
        <v>15034</v>
      </c>
      <c r="P34" s="81"/>
      <c r="Q34" s="81">
        <v>50701</v>
      </c>
      <c r="R34" s="81">
        <v>26110</v>
      </c>
      <c r="S34" s="81">
        <v>24591</v>
      </c>
      <c r="U34" s="3" t="s">
        <v>56</v>
      </c>
      <c r="V34" s="70">
        <v>18774.017073714371</v>
      </c>
      <c r="W34" s="70">
        <v>47782.819725789501</v>
      </c>
      <c r="X34" s="70">
        <v>66556.836799503886</v>
      </c>
    </row>
    <row r="35" spans="1:24" ht="13.5" hidden="1" customHeight="1">
      <c r="A35" s="82" t="s">
        <v>57</v>
      </c>
      <c r="B35" s="83">
        <v>55469</v>
      </c>
      <c r="C35" s="84">
        <v>19962</v>
      </c>
      <c r="D35" s="84">
        <v>16272</v>
      </c>
      <c r="E35" s="84"/>
      <c r="F35" s="84">
        <v>3690</v>
      </c>
      <c r="G35" s="84">
        <v>1256</v>
      </c>
      <c r="H35" s="84">
        <v>2434</v>
      </c>
      <c r="I35" s="84">
        <v>35507</v>
      </c>
      <c r="J35" s="84">
        <v>4945</v>
      </c>
      <c r="K35" s="84"/>
      <c r="L35" s="84">
        <v>30562</v>
      </c>
      <c r="M35" s="84">
        <v>20106</v>
      </c>
      <c r="N35" s="84">
        <v>10456</v>
      </c>
      <c r="O35" s="84">
        <v>21217</v>
      </c>
      <c r="P35" s="84"/>
      <c r="Q35" s="84">
        <v>34252</v>
      </c>
      <c r="R35" s="84">
        <v>21362</v>
      </c>
      <c r="S35" s="84">
        <v>12890</v>
      </c>
      <c r="U35" s="3" t="s">
        <v>58</v>
      </c>
      <c r="V35" s="70">
        <v>22998.314288288784</v>
      </c>
      <c r="W35" s="70">
        <v>46777.265828036376</v>
      </c>
      <c r="X35" s="70">
        <v>69775.58011632516</v>
      </c>
    </row>
    <row r="36" spans="1:24" ht="13.5" hidden="1" customHeight="1">
      <c r="A36" s="82" t="s">
        <v>59</v>
      </c>
      <c r="B36" s="83">
        <v>73083.25</v>
      </c>
      <c r="C36" s="84">
        <v>20557.939999999999</v>
      </c>
      <c r="D36" s="84">
        <v>16801.47</v>
      </c>
      <c r="E36" s="84"/>
      <c r="F36" s="84">
        <v>3756.47</v>
      </c>
      <c r="G36" s="84">
        <v>1354.42</v>
      </c>
      <c r="H36" s="84">
        <v>2402.0500000000002</v>
      </c>
      <c r="I36" s="84">
        <v>52525.31</v>
      </c>
      <c r="J36" s="84">
        <v>5963.8</v>
      </c>
      <c r="K36" s="84"/>
      <c r="L36" s="84">
        <v>46561.51</v>
      </c>
      <c r="M36" s="84">
        <v>33979.29</v>
      </c>
      <c r="N36" s="84">
        <v>12582.22</v>
      </c>
      <c r="O36" s="84">
        <v>22765.27</v>
      </c>
      <c r="P36" s="84"/>
      <c r="Q36" s="84">
        <v>50317.98</v>
      </c>
      <c r="R36" s="84">
        <v>35333.71</v>
      </c>
      <c r="S36" s="84">
        <v>14984.27</v>
      </c>
      <c r="U36" s="3" t="s">
        <v>60</v>
      </c>
      <c r="V36" s="70">
        <v>40080.133392233212</v>
      </c>
      <c r="W36" s="70">
        <v>59132.732394834369</v>
      </c>
      <c r="X36" s="70">
        <v>99212.865787067596</v>
      </c>
    </row>
    <row r="37" spans="1:24" ht="13.5" hidden="1" customHeight="1">
      <c r="A37" s="82" t="s">
        <v>61</v>
      </c>
      <c r="B37" s="85">
        <v>64977.06</v>
      </c>
      <c r="C37" s="73">
        <v>18404.240000000002</v>
      </c>
      <c r="D37" s="73">
        <v>9582.93</v>
      </c>
      <c r="E37" s="73"/>
      <c r="F37" s="73">
        <v>8821.31</v>
      </c>
      <c r="G37" s="73">
        <v>4352.3500000000004</v>
      </c>
      <c r="H37" s="73">
        <v>4468.96</v>
      </c>
      <c r="I37" s="73">
        <v>46572.82</v>
      </c>
      <c r="J37" s="73">
        <v>4010.25</v>
      </c>
      <c r="K37" s="73"/>
      <c r="L37" s="73">
        <v>42562.57</v>
      </c>
      <c r="M37" s="73">
        <v>30388.51</v>
      </c>
      <c r="N37" s="73">
        <v>12174.06</v>
      </c>
      <c r="O37" s="73">
        <v>13593.18</v>
      </c>
      <c r="P37" s="73"/>
      <c r="Q37" s="73">
        <v>51383.88</v>
      </c>
      <c r="R37" s="73">
        <v>34740.86</v>
      </c>
      <c r="S37" s="73">
        <v>16643.02</v>
      </c>
      <c r="U37" s="3" t="s">
        <v>62</v>
      </c>
      <c r="V37" s="70">
        <v>24918.191789375913</v>
      </c>
      <c r="W37" s="70">
        <v>69408.524800171785</v>
      </c>
      <c r="X37" s="70">
        <v>94326.716589547694</v>
      </c>
    </row>
    <row r="38" spans="1:24" ht="13.5" hidden="1" customHeight="1">
      <c r="A38" s="82" t="s">
        <v>63</v>
      </c>
      <c r="B38" s="85">
        <v>85998.307860677858</v>
      </c>
      <c r="C38" s="73">
        <v>23836.483345827379</v>
      </c>
      <c r="D38" s="73">
        <v>11732.301979085702</v>
      </c>
      <c r="E38" s="73"/>
      <c r="F38" s="73">
        <v>12104.181366741675</v>
      </c>
      <c r="G38" s="73">
        <v>3725.2319499664559</v>
      </c>
      <c r="H38" s="73">
        <v>8378.94941677522</v>
      </c>
      <c r="I38" s="73">
        <v>62161.824514850479</v>
      </c>
      <c r="J38" s="73">
        <v>5865.3180866438279</v>
      </c>
      <c r="K38" s="73"/>
      <c r="L38" s="73">
        <v>56296.50642820666</v>
      </c>
      <c r="M38" s="73">
        <v>36351.303998802359</v>
      </c>
      <c r="N38" s="73">
        <v>19945.202429404297</v>
      </c>
      <c r="O38" s="73">
        <v>17597.62006572953</v>
      </c>
      <c r="P38" s="73"/>
      <c r="Q38" s="73">
        <v>68400.687794948331</v>
      </c>
      <c r="R38" s="73">
        <v>40076.535948768811</v>
      </c>
      <c r="S38" s="73">
        <v>28324.15184617952</v>
      </c>
      <c r="U38" s="3" t="s">
        <v>64</v>
      </c>
      <c r="V38" s="70">
        <v>41389.845276254789</v>
      </c>
      <c r="W38" s="70">
        <v>72503.460810759148</v>
      </c>
      <c r="X38" s="70">
        <v>113893.30608701393</v>
      </c>
    </row>
    <row r="39" spans="1:24" ht="13.5" hidden="1" customHeight="1">
      <c r="A39" s="82" t="s">
        <v>65</v>
      </c>
      <c r="B39" s="85">
        <v>105635.30271310599</v>
      </c>
      <c r="C39" s="73">
        <v>23101.459441512387</v>
      </c>
      <c r="D39" s="73">
        <v>12422.580595661193</v>
      </c>
      <c r="E39" s="73"/>
      <c r="F39" s="73">
        <v>10678.878845851194</v>
      </c>
      <c r="G39" s="73">
        <v>5822.1141393109119</v>
      </c>
      <c r="H39" s="73">
        <v>4856.7647065402816</v>
      </c>
      <c r="I39" s="73">
        <v>82533.843271593607</v>
      </c>
      <c r="J39" s="73">
        <v>9829.246246767163</v>
      </c>
      <c r="K39" s="73"/>
      <c r="L39" s="73">
        <v>72704.597024826449</v>
      </c>
      <c r="M39" s="73">
        <v>51913.401399516864</v>
      </c>
      <c r="N39" s="73">
        <v>20791.195625309581</v>
      </c>
      <c r="O39" s="73">
        <v>22251.826842428352</v>
      </c>
      <c r="P39" s="73"/>
      <c r="Q39" s="73">
        <v>83383.475870677648</v>
      </c>
      <c r="R39" s="73">
        <v>57735.515538827778</v>
      </c>
      <c r="S39" s="73">
        <v>25647.960331849859</v>
      </c>
      <c r="U39" s="3" t="s">
        <v>66</v>
      </c>
      <c r="V39" s="70">
        <v>26276.298815906543</v>
      </c>
      <c r="W39" s="70">
        <v>81188.035222793187</v>
      </c>
      <c r="X39" s="70">
        <v>107464.33403869973</v>
      </c>
    </row>
    <row r="40" spans="1:24" s="89" customFormat="1" ht="13.5" hidden="1" customHeight="1">
      <c r="A40" s="86" t="s">
        <v>67</v>
      </c>
      <c r="B40" s="87">
        <v>84875.58</v>
      </c>
      <c r="C40" s="88">
        <v>16428.07</v>
      </c>
      <c r="D40" s="88">
        <v>9633.0499999999993</v>
      </c>
      <c r="E40" s="88"/>
      <c r="F40" s="88">
        <v>6795.02</v>
      </c>
      <c r="G40" s="88">
        <v>3351</v>
      </c>
      <c r="H40" s="88">
        <v>3444.02</v>
      </c>
      <c r="I40" s="88">
        <v>68447.509999999995</v>
      </c>
      <c r="J40" s="88">
        <v>4251.01</v>
      </c>
      <c r="K40" s="88"/>
      <c r="L40" s="88">
        <v>64196.5</v>
      </c>
      <c r="M40" s="88">
        <v>47275.85</v>
      </c>
      <c r="N40" s="88">
        <v>16920.650000000001</v>
      </c>
      <c r="O40" s="88">
        <v>13884.06</v>
      </c>
      <c r="P40" s="88"/>
      <c r="Q40" s="88">
        <v>70991.520000000004</v>
      </c>
      <c r="R40" s="88">
        <v>50626.85</v>
      </c>
      <c r="S40" s="88">
        <v>20364.669999999998</v>
      </c>
      <c r="U40" s="3" t="s">
        <v>68</v>
      </c>
      <c r="V40" s="70">
        <v>21522.79248618233</v>
      </c>
      <c r="W40" s="70">
        <v>45333.425319113099</v>
      </c>
      <c r="X40" s="70">
        <v>66856.217805295426</v>
      </c>
    </row>
    <row r="41" spans="1:24" ht="13.5" hidden="1" customHeight="1">
      <c r="A41" s="82" t="s">
        <v>69</v>
      </c>
      <c r="B41" s="85">
        <v>71439</v>
      </c>
      <c r="C41" s="73">
        <v>14342</v>
      </c>
      <c r="D41" s="73">
        <v>10245</v>
      </c>
      <c r="E41" s="73"/>
      <c r="F41" s="73">
        <v>4097</v>
      </c>
      <c r="G41" s="73">
        <v>619</v>
      </c>
      <c r="H41" s="73">
        <v>3478</v>
      </c>
      <c r="I41" s="73">
        <v>57097</v>
      </c>
      <c r="J41" s="73">
        <v>7149</v>
      </c>
      <c r="K41" s="73"/>
      <c r="L41" s="73">
        <v>49948</v>
      </c>
      <c r="M41" s="73">
        <v>28652</v>
      </c>
      <c r="N41" s="73">
        <v>21297</v>
      </c>
      <c r="O41" s="73">
        <v>17393</v>
      </c>
      <c r="P41" s="73"/>
      <c r="Q41" s="73">
        <v>54046</v>
      </c>
      <c r="R41" s="73">
        <v>29271</v>
      </c>
      <c r="S41" s="73">
        <v>24775</v>
      </c>
      <c r="U41" s="3" t="s">
        <v>70</v>
      </c>
      <c r="V41" s="70">
        <v>25100.419499713214</v>
      </c>
      <c r="W41" s="70">
        <v>51124.045463483293</v>
      </c>
      <c r="X41" s="70">
        <v>76224.4649631965</v>
      </c>
    </row>
    <row r="42" spans="1:24" ht="13.5" hidden="1" customHeight="1">
      <c r="A42" s="90" t="s">
        <v>71</v>
      </c>
      <c r="B42" s="85">
        <v>113362.72</v>
      </c>
      <c r="C42" s="73">
        <v>30587.62</v>
      </c>
      <c r="D42" s="73">
        <v>18032.96</v>
      </c>
      <c r="E42" s="73"/>
      <c r="F42" s="73">
        <v>12554.66</v>
      </c>
      <c r="G42" s="73">
        <v>5235.53</v>
      </c>
      <c r="H42" s="73">
        <v>7319.12</v>
      </c>
      <c r="I42" s="73">
        <v>82775.100000000006</v>
      </c>
      <c r="J42" s="73">
        <v>3819.11</v>
      </c>
      <c r="K42" s="73"/>
      <c r="L42" s="73">
        <v>78955.990000000005</v>
      </c>
      <c r="M42" s="73">
        <v>63809.14</v>
      </c>
      <c r="N42" s="73">
        <v>15146.86</v>
      </c>
      <c r="O42" s="73">
        <v>21852.07</v>
      </c>
      <c r="P42" s="73"/>
      <c r="Q42" s="73">
        <v>91510.65</v>
      </c>
      <c r="R42" s="73">
        <v>69044.67</v>
      </c>
      <c r="S42" s="73">
        <v>22465.98</v>
      </c>
      <c r="U42" s="3" t="s">
        <v>72</v>
      </c>
      <c r="V42" s="70">
        <v>25283.165420796569</v>
      </c>
      <c r="W42" s="70">
        <v>42411.223866175766</v>
      </c>
      <c r="X42" s="70">
        <v>67694.389286972335</v>
      </c>
    </row>
    <row r="43" spans="1:24" ht="13.5" hidden="1" customHeight="1">
      <c r="A43" s="90" t="s">
        <v>73</v>
      </c>
      <c r="B43" s="85">
        <v>65377.195374235947</v>
      </c>
      <c r="C43" s="73">
        <v>23998.104533875361</v>
      </c>
      <c r="D43" s="73">
        <v>12352.621286155796</v>
      </c>
      <c r="E43" s="73"/>
      <c r="F43" s="73">
        <v>11645.483247719567</v>
      </c>
      <c r="G43" s="73">
        <v>4367.2852663513904</v>
      </c>
      <c r="H43" s="73">
        <v>7278.1979813681774</v>
      </c>
      <c r="I43" s="73">
        <v>41379.090840360586</v>
      </c>
      <c r="J43" s="73">
        <v>3925.1308207810616</v>
      </c>
      <c r="K43" s="73"/>
      <c r="L43" s="73">
        <v>37453.960019579528</v>
      </c>
      <c r="M43" s="73">
        <v>28606.014182998893</v>
      </c>
      <c r="N43" s="73">
        <v>8847.9458365806331</v>
      </c>
      <c r="O43" s="73">
        <v>16277.752106936858</v>
      </c>
      <c r="P43" s="73"/>
      <c r="Q43" s="73">
        <v>49099.443267299095</v>
      </c>
      <c r="R43" s="73">
        <v>32973.299449350277</v>
      </c>
      <c r="S43" s="73">
        <v>16126.14381794881</v>
      </c>
      <c r="U43" s="3" t="s">
        <v>74</v>
      </c>
      <c r="V43" s="70">
        <v>33245.837978334188</v>
      </c>
      <c r="W43" s="70">
        <v>63975.840070996936</v>
      </c>
      <c r="X43" s="70">
        <v>97221.678049331123</v>
      </c>
    </row>
    <row r="44" spans="1:24" s="92" customFormat="1" ht="13.5" hidden="1" customHeight="1">
      <c r="A44" s="90" t="s">
        <v>75</v>
      </c>
      <c r="B44" s="91">
        <v>105191.94043061562</v>
      </c>
      <c r="C44" s="62">
        <v>36826.703399764228</v>
      </c>
      <c r="D44" s="62">
        <v>19192.929718713556</v>
      </c>
      <c r="E44" s="62"/>
      <c r="F44" s="62">
        <v>17633.773681050672</v>
      </c>
      <c r="G44" s="62">
        <v>12649.173081582116</v>
      </c>
      <c r="H44" s="62">
        <v>4984.6005994685556</v>
      </c>
      <c r="I44" s="62">
        <v>68365.237030851378</v>
      </c>
      <c r="J44" s="62">
        <v>7775.4431753650588</v>
      </c>
      <c r="K44" s="62"/>
      <c r="L44" s="62">
        <v>60589.793855486329</v>
      </c>
      <c r="M44" s="62">
        <v>45236.318404567202</v>
      </c>
      <c r="N44" s="62">
        <v>15353.475450919121</v>
      </c>
      <c r="O44" s="62">
        <v>26968.372894078613</v>
      </c>
      <c r="P44" s="62"/>
      <c r="Q44" s="62">
        <v>78223.567536536997</v>
      </c>
      <c r="R44" s="62">
        <v>57885.491486149316</v>
      </c>
      <c r="S44" s="62">
        <v>20338.076050387677</v>
      </c>
      <c r="U44" s="93" t="s">
        <v>76</v>
      </c>
      <c r="V44" s="94">
        <v>40805.197010664895</v>
      </c>
      <c r="W44" s="94">
        <v>54282.641361341324</v>
      </c>
      <c r="X44" s="94">
        <v>95087.838372006227</v>
      </c>
    </row>
    <row r="45" spans="1:24" s="92" customFormat="1" ht="13.5" hidden="1" customHeight="1">
      <c r="A45" s="90" t="s">
        <v>77</v>
      </c>
      <c r="B45" s="85">
        <v>182040.11356217117</v>
      </c>
      <c r="C45" s="95">
        <v>54404.412203989625</v>
      </c>
      <c r="D45" s="95">
        <v>39570.102269266499</v>
      </c>
      <c r="E45" s="95"/>
      <c r="F45" s="95">
        <v>14834.309934723127</v>
      </c>
      <c r="G45" s="95">
        <v>7963.170048622349</v>
      </c>
      <c r="H45" s="95">
        <v>6871.1398861007792</v>
      </c>
      <c r="I45" s="95">
        <v>127635.70135818153</v>
      </c>
      <c r="J45" s="95">
        <v>35421.004487770275</v>
      </c>
      <c r="K45" s="95"/>
      <c r="L45" s="95">
        <v>92214.696870411251</v>
      </c>
      <c r="M45" s="95">
        <v>69639.188949869626</v>
      </c>
      <c r="N45" s="95">
        <v>22575.50792054163</v>
      </c>
      <c r="O45" s="95">
        <v>74991.106757036774</v>
      </c>
      <c r="P45" s="95"/>
      <c r="Q45" s="95">
        <v>107049.00680513438</v>
      </c>
      <c r="R45" s="95">
        <v>77602.358998491967</v>
      </c>
      <c r="S45" s="95">
        <v>29446.64780664241</v>
      </c>
      <c r="U45" s="93" t="s">
        <v>78</v>
      </c>
      <c r="V45" s="94">
        <v>98093.860640382525</v>
      </c>
      <c r="W45" s="94">
        <v>148443.3137582565</v>
      </c>
      <c r="X45" s="94">
        <v>246537.17439863906</v>
      </c>
    </row>
    <row r="46" spans="1:24" s="99" customFormat="1" ht="13.5" hidden="1" customHeight="1">
      <c r="A46" s="96" t="s">
        <v>79</v>
      </c>
      <c r="B46" s="97">
        <v>1073184.4699408065</v>
      </c>
      <c r="C46" s="98">
        <v>295192.03292496898</v>
      </c>
      <c r="D46" s="98">
        <v>186427.94584888275</v>
      </c>
      <c r="E46" s="98"/>
      <c r="F46" s="98">
        <v>108764.08707608625</v>
      </c>
      <c r="G46" s="98">
        <v>51217.274485833223</v>
      </c>
      <c r="H46" s="98">
        <v>57546.802590253013</v>
      </c>
      <c r="I46" s="98">
        <v>777992.43701583764</v>
      </c>
      <c r="J46" s="98">
        <v>97398.312817327387</v>
      </c>
      <c r="K46" s="98"/>
      <c r="L46" s="98">
        <v>680594.1241985102</v>
      </c>
      <c r="M46" s="98">
        <v>481545.01693575492</v>
      </c>
      <c r="N46" s="98">
        <v>199050.11726275526</v>
      </c>
      <c r="O46" s="98">
        <v>283825.25866621011</v>
      </c>
      <c r="P46" s="98"/>
      <c r="Q46" s="98">
        <v>789359.2112745964</v>
      </c>
      <c r="R46" s="98">
        <v>532762.29142158816</v>
      </c>
      <c r="S46" s="98">
        <v>256596.91985300829</v>
      </c>
      <c r="U46" s="100" t="s">
        <v>80</v>
      </c>
      <c r="V46" s="101">
        <v>418488.07367184735</v>
      </c>
      <c r="W46" s="101">
        <v>782363.32862175128</v>
      </c>
      <c r="X46" s="101">
        <v>1200851.4022935987</v>
      </c>
    </row>
    <row r="47" spans="1:24" ht="13.5" hidden="1" customHeight="1">
      <c r="A47" s="102" t="s">
        <v>81</v>
      </c>
      <c r="B47" s="103">
        <v>75082.984168108916</v>
      </c>
      <c r="C47" s="104">
        <v>18593.701808107166</v>
      </c>
      <c r="D47" s="104">
        <v>14014.239026447611</v>
      </c>
      <c r="E47" s="104"/>
      <c r="F47" s="104">
        <v>4579.4627816595548</v>
      </c>
      <c r="G47" s="104">
        <v>1511.68</v>
      </c>
      <c r="H47" s="104">
        <v>3067.7827816595554</v>
      </c>
      <c r="I47" s="104">
        <v>56489.282360001751</v>
      </c>
      <c r="J47" s="104">
        <v>5166.4302568442181</v>
      </c>
      <c r="K47" s="104"/>
      <c r="L47" s="104">
        <v>51322.852103157536</v>
      </c>
      <c r="M47" s="104">
        <v>34926.023660596911</v>
      </c>
      <c r="N47" s="104">
        <v>16396.828442560618</v>
      </c>
      <c r="O47" s="104">
        <v>19180.669283291831</v>
      </c>
      <c r="P47" s="104"/>
      <c r="Q47" s="104">
        <v>55902.314884817082</v>
      </c>
      <c r="R47" s="104">
        <v>36437.703660596912</v>
      </c>
      <c r="S47" s="104">
        <v>19464.611224220174</v>
      </c>
      <c r="U47" s="3" t="s">
        <v>82</v>
      </c>
      <c r="V47" s="70">
        <v>31639.316462363458</v>
      </c>
      <c r="W47" s="70">
        <v>30589.86131338933</v>
      </c>
      <c r="X47" s="70">
        <v>62229.177775752789</v>
      </c>
    </row>
    <row r="48" spans="1:24" ht="13.5" hidden="1" customHeight="1">
      <c r="A48" s="105" t="s">
        <v>32</v>
      </c>
      <c r="B48" s="83">
        <v>73467.80789489884</v>
      </c>
      <c r="C48" s="84">
        <v>21875.607949681893</v>
      </c>
      <c r="D48" s="84">
        <v>15745.835420856267</v>
      </c>
      <c r="E48" s="84"/>
      <c r="F48" s="84">
        <v>6129.7725288256288</v>
      </c>
      <c r="G48" s="84">
        <v>3326.5</v>
      </c>
      <c r="H48" s="84">
        <v>2803.2725288256283</v>
      </c>
      <c r="I48" s="84">
        <v>51592.19994521694</v>
      </c>
      <c r="J48" s="84">
        <v>2538.8074874731933</v>
      </c>
      <c r="K48" s="84"/>
      <c r="L48" s="84">
        <v>49053.39245774375</v>
      </c>
      <c r="M48" s="84">
        <v>30640.477636020536</v>
      </c>
      <c r="N48" s="84">
        <v>18412.914821723214</v>
      </c>
      <c r="O48" s="84">
        <v>18284.642908329461</v>
      </c>
      <c r="P48" s="84"/>
      <c r="Q48" s="84">
        <v>55183.164986569383</v>
      </c>
      <c r="R48" s="84">
        <v>33966.977636020536</v>
      </c>
      <c r="S48" s="84">
        <v>21216.187350548844</v>
      </c>
      <c r="U48" s="3" t="s">
        <v>83</v>
      </c>
      <c r="V48" s="70">
        <v>36624.901916095143</v>
      </c>
      <c r="W48" s="70">
        <v>24998.85414432731</v>
      </c>
      <c r="X48" s="70">
        <v>61623.756060422456</v>
      </c>
    </row>
    <row r="49" spans="1:24" ht="13.5" hidden="1" customHeight="1">
      <c r="A49" s="105" t="s">
        <v>34</v>
      </c>
      <c r="B49" s="83">
        <v>95387.337113738467</v>
      </c>
      <c r="C49" s="84">
        <v>28784.123027725633</v>
      </c>
      <c r="D49" s="84">
        <v>21679.026345300968</v>
      </c>
      <c r="E49" s="84"/>
      <c r="F49" s="84">
        <v>7105.0966824246661</v>
      </c>
      <c r="G49" s="84">
        <v>3696.2252451265563</v>
      </c>
      <c r="H49" s="84">
        <v>3408.8714372981103</v>
      </c>
      <c r="I49" s="84">
        <v>66603.214086012842</v>
      </c>
      <c r="J49" s="84">
        <v>15041.973002180805</v>
      </c>
      <c r="K49" s="84"/>
      <c r="L49" s="84">
        <v>51561.241083832036</v>
      </c>
      <c r="M49" s="84">
        <v>22688.23952547658</v>
      </c>
      <c r="N49" s="84">
        <v>28873.00155835546</v>
      </c>
      <c r="O49" s="84">
        <v>36720.999347481767</v>
      </c>
      <c r="P49" s="84"/>
      <c r="Q49" s="84">
        <v>58666.337766256707</v>
      </c>
      <c r="R49" s="84">
        <v>26384.464770603132</v>
      </c>
      <c r="S49" s="84">
        <v>32281.872995653568</v>
      </c>
      <c r="U49" s="3" t="s">
        <v>84</v>
      </c>
      <c r="V49" s="70">
        <v>46323.520580715965</v>
      </c>
      <c r="W49" s="70">
        <v>38948.170777458967</v>
      </c>
      <c r="X49" s="70">
        <v>85271.691358174925</v>
      </c>
    </row>
    <row r="50" spans="1:24" s="109" customFormat="1" ht="13.5" hidden="1" customHeight="1">
      <c r="A50" s="106" t="s">
        <v>36</v>
      </c>
      <c r="B50" s="107">
        <v>93165.620974710851</v>
      </c>
      <c r="C50" s="108">
        <v>25239.07565059208</v>
      </c>
      <c r="D50" s="108">
        <v>15499.249491177858</v>
      </c>
      <c r="E50" s="108"/>
      <c r="F50" s="108">
        <v>9739.8261594142186</v>
      </c>
      <c r="G50" s="108">
        <v>5824.004708620816</v>
      </c>
      <c r="H50" s="108">
        <v>3915.8214507934022</v>
      </c>
      <c r="I50" s="108">
        <v>67926.545324118764</v>
      </c>
      <c r="J50" s="108">
        <v>9296.728138971037</v>
      </c>
      <c r="K50" s="108"/>
      <c r="L50" s="108">
        <v>58629.817185147731</v>
      </c>
      <c r="M50" s="108">
        <v>38593.180375229691</v>
      </c>
      <c r="N50" s="108">
        <v>20036.636809918047</v>
      </c>
      <c r="O50" s="108">
        <v>24795.977630148893</v>
      </c>
      <c r="P50" s="108"/>
      <c r="Q50" s="108">
        <v>68369.643344561948</v>
      </c>
      <c r="R50" s="108">
        <v>44417.185083850498</v>
      </c>
      <c r="S50" s="108">
        <v>23952.45826071145</v>
      </c>
      <c r="U50" s="110" t="s">
        <v>85</v>
      </c>
      <c r="V50" s="70">
        <v>66436.218922312983</v>
      </c>
      <c r="W50" s="70">
        <v>21236.576024554517</v>
      </c>
      <c r="X50" s="70">
        <v>87672.794946867507</v>
      </c>
    </row>
    <row r="51" spans="1:24" s="109" customFormat="1" ht="13.5" hidden="1" customHeight="1">
      <c r="A51" s="106" t="s">
        <v>38</v>
      </c>
      <c r="B51" s="107">
        <v>87762.994161720941</v>
      </c>
      <c r="C51" s="108">
        <v>24356.196133138117</v>
      </c>
      <c r="D51" s="108">
        <v>15118.457157388992</v>
      </c>
      <c r="E51" s="108"/>
      <c r="F51" s="108">
        <v>9237.7389757491273</v>
      </c>
      <c r="G51" s="108">
        <v>5702.548398133813</v>
      </c>
      <c r="H51" s="108">
        <v>3535.1905776153144</v>
      </c>
      <c r="I51" s="108">
        <v>63406.798028582838</v>
      </c>
      <c r="J51" s="108">
        <v>11530.167449052497</v>
      </c>
      <c r="K51" s="108"/>
      <c r="L51" s="108">
        <v>51876.630579530334</v>
      </c>
      <c r="M51" s="108">
        <v>33158.283718964827</v>
      </c>
      <c r="N51" s="108">
        <v>18718.346860565511</v>
      </c>
      <c r="O51" s="108">
        <v>26648.624606441488</v>
      </c>
      <c r="P51" s="108"/>
      <c r="Q51" s="108">
        <v>61114.369555279467</v>
      </c>
      <c r="R51" s="108">
        <v>38860.832117098638</v>
      </c>
      <c r="S51" s="108">
        <v>22253.537438180825</v>
      </c>
      <c r="U51" s="110" t="s">
        <v>86</v>
      </c>
      <c r="V51" s="70">
        <v>49992.757176624043</v>
      </c>
      <c r="W51" s="70">
        <v>32527.368664537189</v>
      </c>
      <c r="X51" s="70">
        <v>82520.125841161236</v>
      </c>
    </row>
    <row r="52" spans="1:24" s="114" customFormat="1" ht="13.5" hidden="1" customHeight="1">
      <c r="A52" s="111" t="s">
        <v>40</v>
      </c>
      <c r="B52" s="112">
        <v>134104.2830067059</v>
      </c>
      <c r="C52" s="113">
        <v>24048.249523384111</v>
      </c>
      <c r="D52" s="113">
        <v>16297.330858540843</v>
      </c>
      <c r="E52" s="113"/>
      <c r="F52" s="113">
        <v>7750.9186648432697</v>
      </c>
      <c r="G52" s="113">
        <v>4121.1824533639665</v>
      </c>
      <c r="H52" s="113">
        <v>3629.7362114793027</v>
      </c>
      <c r="I52" s="113">
        <v>110056.03348332179</v>
      </c>
      <c r="J52" s="113">
        <v>19605.026914897731</v>
      </c>
      <c r="K52" s="113"/>
      <c r="L52" s="113">
        <v>90451.006568424069</v>
      </c>
      <c r="M52" s="113">
        <v>71871.737575049876</v>
      </c>
      <c r="N52" s="113">
        <v>18579.268993374197</v>
      </c>
      <c r="O52" s="113">
        <v>35902.357773438569</v>
      </c>
      <c r="P52" s="113"/>
      <c r="Q52" s="113">
        <v>98201.925233267335</v>
      </c>
      <c r="R52" s="113">
        <v>75992.920028413835</v>
      </c>
      <c r="S52" s="113">
        <v>22209.0052048535</v>
      </c>
      <c r="U52" s="115" t="s">
        <v>87</v>
      </c>
      <c r="V52" s="70">
        <v>86850.913415331801</v>
      </c>
      <c r="W52" s="70">
        <v>41539.344717597785</v>
      </c>
      <c r="X52" s="70">
        <v>128390.25813292959</v>
      </c>
    </row>
    <row r="53" spans="1:24" s="118" customFormat="1" ht="13.5" hidden="1" customHeight="1">
      <c r="A53" s="111" t="s">
        <v>88</v>
      </c>
      <c r="B53" s="116">
        <v>76842.141171187352</v>
      </c>
      <c r="C53" s="117">
        <v>21999.690431417475</v>
      </c>
      <c r="D53" s="117">
        <v>14501.364052718374</v>
      </c>
      <c r="E53" s="117"/>
      <c r="F53" s="117">
        <v>7498.3263786990983</v>
      </c>
      <c r="G53" s="117">
        <v>2835.1789690184496</v>
      </c>
      <c r="H53" s="117">
        <v>4663.1474096806487</v>
      </c>
      <c r="I53" s="117">
        <v>54842.450739769876</v>
      </c>
      <c r="J53" s="117">
        <v>12096.034551738301</v>
      </c>
      <c r="K53" s="117"/>
      <c r="L53" s="117">
        <v>42746.416188031573</v>
      </c>
      <c r="M53" s="117">
        <v>19248.298516438412</v>
      </c>
      <c r="N53" s="117">
        <v>23498.117671593165</v>
      </c>
      <c r="O53" s="117">
        <v>26597.398604456674</v>
      </c>
      <c r="P53" s="117"/>
      <c r="Q53" s="117">
        <v>50244.742566730682</v>
      </c>
      <c r="R53" s="117">
        <v>22083.477485456857</v>
      </c>
      <c r="S53" s="117">
        <v>28161.265081273814</v>
      </c>
      <c r="U53" s="115" t="s">
        <v>89</v>
      </c>
      <c r="V53" s="119">
        <v>34754.988045534308</v>
      </c>
      <c r="W53" s="119">
        <v>29242.063229192445</v>
      </c>
      <c r="X53" s="119">
        <v>63997.051274726749</v>
      </c>
    </row>
    <row r="54" spans="1:24" s="121" customFormat="1" ht="13.5" hidden="1" customHeight="1">
      <c r="A54" s="120" t="s">
        <v>90</v>
      </c>
      <c r="B54" s="87">
        <v>81553.188129181261</v>
      </c>
      <c r="C54" s="88">
        <v>22234.652554428016</v>
      </c>
      <c r="D54" s="88">
        <v>13441.715876231176</v>
      </c>
      <c r="E54" s="88"/>
      <c r="F54" s="88">
        <v>8792.9366781968365</v>
      </c>
      <c r="G54" s="88">
        <v>4055.5006298526127</v>
      </c>
      <c r="H54" s="88">
        <v>4737.4360483442251</v>
      </c>
      <c r="I54" s="88">
        <v>59318.535574753245</v>
      </c>
      <c r="J54" s="88">
        <v>8695.6762677467377</v>
      </c>
      <c r="K54" s="88"/>
      <c r="L54" s="88">
        <v>50622.859307006511</v>
      </c>
      <c r="M54" s="88">
        <v>30658.836280717154</v>
      </c>
      <c r="N54" s="88">
        <v>19964.023026289356</v>
      </c>
      <c r="O54" s="88">
        <v>22137.392143977911</v>
      </c>
      <c r="P54" s="88"/>
      <c r="Q54" s="88">
        <v>59415.795985203345</v>
      </c>
      <c r="R54" s="88">
        <v>34714.336910569764</v>
      </c>
      <c r="S54" s="88">
        <v>24701.459074633578</v>
      </c>
      <c r="U54" s="122" t="s">
        <v>91</v>
      </c>
      <c r="V54" s="70">
        <v>21738.398866467556</v>
      </c>
      <c r="W54" s="70">
        <v>30884.68758548153</v>
      </c>
      <c r="X54" s="70">
        <v>52623.086451949086</v>
      </c>
    </row>
    <row r="55" spans="1:24" s="121" customFormat="1" ht="13.5" hidden="1" customHeight="1">
      <c r="A55" s="120" t="s">
        <v>92</v>
      </c>
      <c r="B55" s="87">
        <v>105002.84526292156</v>
      </c>
      <c r="C55" s="88">
        <v>23403.721887968542</v>
      </c>
      <c r="D55" s="88">
        <v>12730.954657082719</v>
      </c>
      <c r="E55" s="88"/>
      <c r="F55" s="88">
        <v>10672.767230885825</v>
      </c>
      <c r="G55" s="88">
        <v>5844.7319392382815</v>
      </c>
      <c r="H55" s="88">
        <v>4828.0352916475422</v>
      </c>
      <c r="I55" s="88">
        <v>81599.123374953022</v>
      </c>
      <c r="J55" s="88">
        <v>11495.413901742157</v>
      </c>
      <c r="K55" s="88"/>
      <c r="L55" s="88">
        <v>70103.709473210867</v>
      </c>
      <c r="M55" s="88">
        <v>53580.791623230631</v>
      </c>
      <c r="N55" s="88">
        <v>16522.917849980226</v>
      </c>
      <c r="O55" s="88">
        <v>24226.368558824874</v>
      </c>
      <c r="P55" s="88"/>
      <c r="Q55" s="88">
        <v>80776.476704096684</v>
      </c>
      <c r="R55" s="88">
        <v>59425.523562468923</v>
      </c>
      <c r="S55" s="88">
        <v>21350.953141627768</v>
      </c>
      <c r="U55" s="122" t="s">
        <v>93</v>
      </c>
      <c r="V55" s="70">
        <v>40117.4930105206</v>
      </c>
      <c r="W55" s="70">
        <v>62428.914520694518</v>
      </c>
      <c r="X55" s="70">
        <v>102546.40753121511</v>
      </c>
    </row>
    <row r="56" spans="1:24" s="121" customFormat="1" ht="13.5" hidden="1" customHeight="1">
      <c r="A56" s="120" t="s">
        <v>48</v>
      </c>
      <c r="B56" s="87">
        <v>123856.64005319579</v>
      </c>
      <c r="C56" s="88">
        <v>40298.40258707336</v>
      </c>
      <c r="D56" s="88">
        <v>18538.422605415391</v>
      </c>
      <c r="E56" s="88"/>
      <c r="F56" s="88">
        <v>21759.979981657969</v>
      </c>
      <c r="G56" s="88">
        <v>15490.18699078455</v>
      </c>
      <c r="H56" s="88">
        <v>6269.7929908734195</v>
      </c>
      <c r="I56" s="88">
        <v>83558.237466122431</v>
      </c>
      <c r="J56" s="88">
        <v>8290.3067775727359</v>
      </c>
      <c r="K56" s="88"/>
      <c r="L56" s="88">
        <v>75267.930688549692</v>
      </c>
      <c r="M56" s="88">
        <v>54447.87510769505</v>
      </c>
      <c r="N56" s="88">
        <v>20820.055580854634</v>
      </c>
      <c r="O56" s="88">
        <v>26828.729382988131</v>
      </c>
      <c r="P56" s="88"/>
      <c r="Q56" s="88">
        <v>97027.910670207668</v>
      </c>
      <c r="R56" s="88">
        <v>69938.062098479611</v>
      </c>
      <c r="S56" s="88">
        <v>27089.848571728056</v>
      </c>
      <c r="U56" s="122" t="s">
        <v>94</v>
      </c>
      <c r="V56" s="70">
        <v>51735.904403368251</v>
      </c>
      <c r="W56" s="70">
        <v>62693.310743503724</v>
      </c>
      <c r="X56" s="70">
        <v>114429.215146872</v>
      </c>
    </row>
    <row r="57" spans="1:24" s="121" customFormat="1" ht="13.5" hidden="1" customHeight="1">
      <c r="A57" s="120" t="s">
        <v>95</v>
      </c>
      <c r="B57" s="87">
        <v>141676.62177273701</v>
      </c>
      <c r="C57" s="88">
        <v>47624.34054250559</v>
      </c>
      <c r="D57" s="88">
        <v>23171.406422664113</v>
      </c>
      <c r="E57" s="88"/>
      <c r="F57" s="88">
        <v>24452.934119841477</v>
      </c>
      <c r="G57" s="88">
        <v>8611.2662305070153</v>
      </c>
      <c r="H57" s="88">
        <v>15841.667889334462</v>
      </c>
      <c r="I57" s="88">
        <v>94052.281230231412</v>
      </c>
      <c r="J57" s="88">
        <v>18011.118195771218</v>
      </c>
      <c r="K57" s="88"/>
      <c r="L57" s="88">
        <v>76041.163034460202</v>
      </c>
      <c r="M57" s="88">
        <v>56166.477314173375</v>
      </c>
      <c r="N57" s="88">
        <v>19874.68572028683</v>
      </c>
      <c r="O57" s="88">
        <v>41182.524618435324</v>
      </c>
      <c r="P57" s="88"/>
      <c r="Q57" s="88">
        <v>100494.09715430168</v>
      </c>
      <c r="R57" s="88">
        <v>64777.743544680387</v>
      </c>
      <c r="S57" s="88">
        <v>35716.353609621292</v>
      </c>
      <c r="U57" s="122" t="s">
        <v>96</v>
      </c>
      <c r="V57" s="70">
        <v>57634.711710040297</v>
      </c>
      <c r="W57" s="70">
        <v>97815.278629058259</v>
      </c>
      <c r="X57" s="70">
        <v>155449.99033909856</v>
      </c>
    </row>
    <row r="58" spans="1:24" s="121" customFormat="1" ht="13.5" hidden="1" customHeight="1">
      <c r="A58" s="123" t="s">
        <v>97</v>
      </c>
      <c r="B58" s="124">
        <v>191215.34276756298</v>
      </c>
      <c r="C58" s="125">
        <v>72429.428005148249</v>
      </c>
      <c r="D58" s="125">
        <v>38583.658642720875</v>
      </c>
      <c r="E58" s="125"/>
      <c r="F58" s="125">
        <v>33845.769362427367</v>
      </c>
      <c r="G58" s="125">
        <v>14680.271396171249</v>
      </c>
      <c r="H58" s="125">
        <v>19165.497966256124</v>
      </c>
      <c r="I58" s="125">
        <v>118785.91476241472</v>
      </c>
      <c r="J58" s="125">
        <v>20837.910305616781</v>
      </c>
      <c r="K58" s="125"/>
      <c r="L58" s="125">
        <v>97948.004456797935</v>
      </c>
      <c r="M58" s="125">
        <v>59804.465094267318</v>
      </c>
      <c r="N58" s="125">
        <v>38143.539362530617</v>
      </c>
      <c r="O58" s="125">
        <v>59421.568948337663</v>
      </c>
      <c r="P58" s="125"/>
      <c r="Q58" s="125">
        <v>131793.77381922529</v>
      </c>
      <c r="R58" s="125">
        <v>74484.736490438561</v>
      </c>
      <c r="S58" s="125">
        <v>57309.037328786741</v>
      </c>
      <c r="U58" s="122" t="s">
        <v>98</v>
      </c>
      <c r="V58" s="70">
        <v>61025.675319153343</v>
      </c>
      <c r="W58" s="70">
        <v>129362.34329814097</v>
      </c>
      <c r="X58" s="70">
        <v>190388.01861729432</v>
      </c>
    </row>
    <row r="59" spans="1:24" s="129" customFormat="1" ht="13.5" hidden="1" customHeight="1">
      <c r="A59" s="126" t="s">
        <v>99</v>
      </c>
      <c r="B59" s="127">
        <v>1279117.8064766699</v>
      </c>
      <c r="C59" s="128">
        <v>370887.19010117021</v>
      </c>
      <c r="D59" s="128">
        <v>219321.66055654519</v>
      </c>
      <c r="E59" s="128"/>
      <c r="F59" s="128">
        <v>151565.52954462502</v>
      </c>
      <c r="G59" s="128">
        <v>75699.276960817297</v>
      </c>
      <c r="H59" s="128">
        <v>75866.252583807742</v>
      </c>
      <c r="I59" s="128">
        <v>908230.61637549952</v>
      </c>
      <c r="J59" s="128">
        <v>142605.59324960742</v>
      </c>
      <c r="K59" s="128"/>
      <c r="L59" s="128">
        <v>765625.02312589216</v>
      </c>
      <c r="M59" s="128">
        <v>505784.68642786035</v>
      </c>
      <c r="N59" s="128">
        <v>259840.33669803187</v>
      </c>
      <c r="O59" s="128">
        <v>361927.25380615261</v>
      </c>
      <c r="P59" s="128"/>
      <c r="Q59" s="128">
        <v>917190.55267051735</v>
      </c>
      <c r="R59" s="128">
        <v>581483.96338867769</v>
      </c>
      <c r="S59" s="128">
        <v>335706.58928183961</v>
      </c>
      <c r="U59" s="122" t="s">
        <v>100</v>
      </c>
      <c r="V59" s="70">
        <v>584874.79982852761</v>
      </c>
      <c r="W59" s="70">
        <v>602266.77364793653</v>
      </c>
      <c r="X59" s="70">
        <v>1187141.5734764643</v>
      </c>
    </row>
    <row r="60" spans="1:24" s="129" customFormat="1" ht="12.75" hidden="1" customHeight="1">
      <c r="A60" s="130" t="s">
        <v>101</v>
      </c>
      <c r="B60" s="131">
        <v>66556.836799503886</v>
      </c>
      <c r="C60" s="132">
        <v>18774.017073714371</v>
      </c>
      <c r="D60" s="132">
        <v>6066.152573798513</v>
      </c>
      <c r="E60" s="133" t="s">
        <v>102</v>
      </c>
      <c r="F60" s="130">
        <v>12707.864499915859</v>
      </c>
      <c r="G60" s="130">
        <v>10308.73</v>
      </c>
      <c r="H60" s="130">
        <v>2399.1344999158596</v>
      </c>
      <c r="I60" s="130">
        <v>47782.819725789501</v>
      </c>
      <c r="J60" s="130">
        <v>2706.1234806715547</v>
      </c>
      <c r="K60" s="133" t="s">
        <v>102</v>
      </c>
      <c r="L60" s="130">
        <v>45076.69624511795</v>
      </c>
      <c r="M60" s="130">
        <v>25298.752345508976</v>
      </c>
      <c r="N60" s="130">
        <v>19777.943899608974</v>
      </c>
      <c r="O60" s="130">
        <v>8772.2760544700686</v>
      </c>
      <c r="P60" s="133" t="s">
        <v>102</v>
      </c>
      <c r="Q60" s="130">
        <v>57784.560745033807</v>
      </c>
      <c r="R60" s="130">
        <v>35607.482345508972</v>
      </c>
      <c r="S60" s="130">
        <v>22177.078399524835</v>
      </c>
      <c r="U60" s="122" t="s">
        <v>103</v>
      </c>
      <c r="V60" s="70">
        <v>25963.917138319801</v>
      </c>
      <c r="W60" s="70">
        <v>47065.789722993111</v>
      </c>
      <c r="X60" s="70">
        <v>73029.706861312996</v>
      </c>
    </row>
    <row r="61" spans="1:24" s="121" customFormat="1" ht="12.75" hidden="1" customHeight="1">
      <c r="A61" s="120" t="s">
        <v>104</v>
      </c>
      <c r="B61" s="87">
        <v>69775.58011632516</v>
      </c>
      <c r="C61" s="88">
        <v>22998.314288288784</v>
      </c>
      <c r="D61" s="88">
        <v>14061.682536029315</v>
      </c>
      <c r="E61" s="134" t="s">
        <v>102</v>
      </c>
      <c r="F61" s="120">
        <v>8936.6317522594691</v>
      </c>
      <c r="G61" s="120">
        <v>5537.1186485004755</v>
      </c>
      <c r="H61" s="120">
        <v>3399.5131037589931</v>
      </c>
      <c r="I61" s="120">
        <v>46777.265828036376</v>
      </c>
      <c r="J61" s="120">
        <v>4945.41897071516</v>
      </c>
      <c r="K61" s="134" t="s">
        <v>102</v>
      </c>
      <c r="L61" s="120">
        <v>41831.846857321223</v>
      </c>
      <c r="M61" s="120">
        <v>28896.826636829963</v>
      </c>
      <c r="N61" s="120">
        <v>12935.020220491255</v>
      </c>
      <c r="O61" s="120">
        <v>19007.101506744475</v>
      </c>
      <c r="P61" s="134" t="s">
        <v>102</v>
      </c>
      <c r="Q61" s="120">
        <v>50768.478609580685</v>
      </c>
      <c r="R61" s="120">
        <v>34433.945285330439</v>
      </c>
      <c r="S61" s="120">
        <v>16334.533324250247</v>
      </c>
      <c r="U61" s="122" t="s">
        <v>105</v>
      </c>
      <c r="V61" s="70">
        <v>30633.838944441621</v>
      </c>
      <c r="W61" s="70">
        <v>30908.503482198401</v>
      </c>
      <c r="X61" s="70">
        <v>61542.342426640003</v>
      </c>
    </row>
    <row r="62" spans="1:24" s="121" customFormat="1" ht="12.75" hidden="1" customHeight="1">
      <c r="A62" s="120" t="s">
        <v>106</v>
      </c>
      <c r="B62" s="87">
        <v>99212.865787067596</v>
      </c>
      <c r="C62" s="88">
        <v>40080.133392233212</v>
      </c>
      <c r="D62" s="88">
        <v>21648.597787611838</v>
      </c>
      <c r="E62" s="134" t="s">
        <v>102</v>
      </c>
      <c r="F62" s="120">
        <v>18431.535604621378</v>
      </c>
      <c r="G62" s="120">
        <v>14088.804259891171</v>
      </c>
      <c r="H62" s="120">
        <v>4342.7313447302058</v>
      </c>
      <c r="I62" s="120">
        <v>59132.732394834369</v>
      </c>
      <c r="J62" s="120">
        <v>9451.1382173865622</v>
      </c>
      <c r="K62" s="134" t="s">
        <v>102</v>
      </c>
      <c r="L62" s="120">
        <v>49681.594177447798</v>
      </c>
      <c r="M62" s="120">
        <v>33279.915816354987</v>
      </c>
      <c r="N62" s="120">
        <v>16401.678361092814</v>
      </c>
      <c r="O62" s="120">
        <v>31099.736004998405</v>
      </c>
      <c r="P62" s="134" t="s">
        <v>102</v>
      </c>
      <c r="Q62" s="120">
        <v>68113.129782069183</v>
      </c>
      <c r="R62" s="120">
        <v>47368.720076246158</v>
      </c>
      <c r="S62" s="120">
        <v>20744.409705823022</v>
      </c>
      <c r="U62" s="122" t="s">
        <v>107</v>
      </c>
      <c r="V62" s="70">
        <v>43510.480714732119</v>
      </c>
      <c r="W62" s="70">
        <v>29955.557078172016</v>
      </c>
      <c r="X62" s="70">
        <v>73466.037792904128</v>
      </c>
    </row>
    <row r="63" spans="1:24" s="129" customFormat="1" ht="12.75" hidden="1" customHeight="1">
      <c r="A63" s="120" t="s">
        <v>108</v>
      </c>
      <c r="B63" s="87">
        <v>94326.716589547694</v>
      </c>
      <c r="C63" s="88">
        <v>24918.191789375913</v>
      </c>
      <c r="D63" s="88">
        <v>9810.0283328707137</v>
      </c>
      <c r="E63" s="134" t="s">
        <v>102</v>
      </c>
      <c r="F63" s="120">
        <v>15108.163456505199</v>
      </c>
      <c r="G63" s="120">
        <v>5653.2802789096904</v>
      </c>
      <c r="H63" s="120">
        <v>9454.8831775955096</v>
      </c>
      <c r="I63" s="120">
        <v>69408.524800171785</v>
      </c>
      <c r="J63" s="120">
        <v>8847.0385095816673</v>
      </c>
      <c r="K63" s="134" t="s">
        <v>102</v>
      </c>
      <c r="L63" s="120">
        <v>60561.48629059011</v>
      </c>
      <c r="M63" s="120">
        <v>37905.172007571447</v>
      </c>
      <c r="N63" s="120">
        <v>22656.314283018655</v>
      </c>
      <c r="O63" s="120">
        <v>18657.066842452379</v>
      </c>
      <c r="P63" s="134" t="s">
        <v>102</v>
      </c>
      <c r="Q63" s="120">
        <v>75669.649747095318</v>
      </c>
      <c r="R63" s="120">
        <v>43558.452286481137</v>
      </c>
      <c r="S63" s="120">
        <v>32111.197460614163</v>
      </c>
      <c r="U63" s="122" t="s">
        <v>109</v>
      </c>
      <c r="V63" s="70">
        <v>27706.076998562632</v>
      </c>
      <c r="W63" s="70">
        <v>54185.116405260625</v>
      </c>
      <c r="X63" s="70">
        <v>81891.193403823272</v>
      </c>
    </row>
    <row r="64" spans="1:24" s="121" customFormat="1" ht="12.75" hidden="1" customHeight="1">
      <c r="A64" s="120" t="s">
        <v>110</v>
      </c>
      <c r="B64" s="87">
        <v>113893.30608701393</v>
      </c>
      <c r="C64" s="88">
        <v>41389.845276254789</v>
      </c>
      <c r="D64" s="88">
        <v>28114.713105867988</v>
      </c>
      <c r="E64" s="134" t="s">
        <v>102</v>
      </c>
      <c r="F64" s="120">
        <v>13275.132170386802</v>
      </c>
      <c r="G64" s="120">
        <v>6101.0259599329274</v>
      </c>
      <c r="H64" s="120">
        <v>7174.1062104538732</v>
      </c>
      <c r="I64" s="120">
        <v>72503.460810759148</v>
      </c>
      <c r="J64" s="120">
        <v>11746.770620689569</v>
      </c>
      <c r="K64" s="134" t="s">
        <v>102</v>
      </c>
      <c r="L64" s="120">
        <v>60756.690190069567</v>
      </c>
      <c r="M64" s="120">
        <v>30079.461273222762</v>
      </c>
      <c r="N64" s="120">
        <v>30677.228916846801</v>
      </c>
      <c r="O64" s="120">
        <v>39861.483726557555</v>
      </c>
      <c r="P64" s="134" t="s">
        <v>102</v>
      </c>
      <c r="Q64" s="120">
        <v>74031.822360456368</v>
      </c>
      <c r="R64" s="120">
        <v>36180.487233155691</v>
      </c>
      <c r="S64" s="120">
        <v>37851.335127300677</v>
      </c>
      <c r="U64" s="122" t="s">
        <v>111</v>
      </c>
      <c r="V64" s="70">
        <v>25997.420895435902</v>
      </c>
      <c r="W64" s="70">
        <v>72597.4293387621</v>
      </c>
      <c r="X64" s="70">
        <v>98594.850234198006</v>
      </c>
    </row>
    <row r="65" spans="1:24" s="129" customFormat="1" ht="12.75" hidden="1" customHeight="1">
      <c r="A65" s="120" t="s">
        <v>66</v>
      </c>
      <c r="B65" s="87">
        <v>107464.33403869973</v>
      </c>
      <c r="C65" s="88">
        <v>26276.298815906543</v>
      </c>
      <c r="D65" s="88">
        <v>13907.005637633471</v>
      </c>
      <c r="E65" s="134" t="s">
        <v>102</v>
      </c>
      <c r="F65" s="120">
        <v>12369.293178273068</v>
      </c>
      <c r="G65" s="120">
        <v>2484.3305705969492</v>
      </c>
      <c r="H65" s="120">
        <v>9884.9626076761197</v>
      </c>
      <c r="I65" s="120">
        <v>81188.035222793187</v>
      </c>
      <c r="J65" s="120">
        <v>17983.663986062864</v>
      </c>
      <c r="K65" s="134" t="s">
        <v>102</v>
      </c>
      <c r="L65" s="120">
        <v>63204.371236730331</v>
      </c>
      <c r="M65" s="120">
        <v>36456.232340997827</v>
      </c>
      <c r="N65" s="120">
        <v>26748.138895732503</v>
      </c>
      <c r="O65" s="120">
        <v>31890.669623696333</v>
      </c>
      <c r="P65" s="134" t="s">
        <v>102</v>
      </c>
      <c r="Q65" s="120">
        <v>75573.664415003397</v>
      </c>
      <c r="R65" s="120">
        <v>38940.562911594774</v>
      </c>
      <c r="S65" s="120">
        <v>36633.101503408623</v>
      </c>
      <c r="U65" s="122" t="s">
        <v>112</v>
      </c>
      <c r="V65" s="70">
        <v>46427.044752111135</v>
      </c>
      <c r="W65" s="70">
        <v>71821.908568363666</v>
      </c>
      <c r="X65" s="70">
        <v>118248.9533204748</v>
      </c>
    </row>
    <row r="66" spans="1:24" s="129" customFormat="1" ht="12.75" hidden="1" customHeight="1">
      <c r="A66" s="120" t="s">
        <v>113</v>
      </c>
      <c r="B66" s="87">
        <v>66856.217805295426</v>
      </c>
      <c r="C66" s="88">
        <v>21522.79248618233</v>
      </c>
      <c r="D66" s="88">
        <v>12276.923927322487</v>
      </c>
      <c r="E66" s="134" t="s">
        <v>102</v>
      </c>
      <c r="F66" s="120">
        <v>9245.8685588598455</v>
      </c>
      <c r="G66" s="120">
        <v>4953.2252635415116</v>
      </c>
      <c r="H66" s="120">
        <v>4292.643295318333</v>
      </c>
      <c r="I66" s="120">
        <v>45333.425319113099</v>
      </c>
      <c r="J66" s="120">
        <v>11411.116487504771</v>
      </c>
      <c r="K66" s="134" t="s">
        <v>102</v>
      </c>
      <c r="L66" s="120">
        <v>33922.30883160833</v>
      </c>
      <c r="M66" s="120">
        <v>14345.685588713292</v>
      </c>
      <c r="N66" s="120">
        <v>19576.623242895039</v>
      </c>
      <c r="O66" s="120">
        <v>23688.040414827257</v>
      </c>
      <c r="P66" s="134" t="s">
        <v>102</v>
      </c>
      <c r="Q66" s="120">
        <v>43168.177390468176</v>
      </c>
      <c r="R66" s="120">
        <v>19298.910852254801</v>
      </c>
      <c r="S66" s="120">
        <v>23869.266538213371</v>
      </c>
      <c r="U66" s="122" t="s">
        <v>114</v>
      </c>
      <c r="V66" s="70">
        <v>46201.358972735034</v>
      </c>
      <c r="W66" s="70">
        <v>40649.448729958305</v>
      </c>
      <c r="X66" s="70">
        <v>86850.807702693332</v>
      </c>
    </row>
    <row r="67" spans="1:24" s="129" customFormat="1" ht="12.75" hidden="1" customHeight="1">
      <c r="A67" s="120" t="s">
        <v>70</v>
      </c>
      <c r="B67" s="87">
        <v>76224.4649631965</v>
      </c>
      <c r="C67" s="88">
        <v>25100.419499713214</v>
      </c>
      <c r="D67" s="88">
        <v>15225.829276688821</v>
      </c>
      <c r="E67" s="134" t="s">
        <v>102</v>
      </c>
      <c r="F67" s="120">
        <v>9874.5902230243937</v>
      </c>
      <c r="G67" s="120">
        <v>4432.778692648284</v>
      </c>
      <c r="H67" s="120">
        <v>5441.8115303761097</v>
      </c>
      <c r="I67" s="120">
        <v>51124.045463483293</v>
      </c>
      <c r="J67" s="120">
        <v>22227.91718034821</v>
      </c>
      <c r="K67" s="134" t="s">
        <v>102</v>
      </c>
      <c r="L67" s="120">
        <v>28896.12828313508</v>
      </c>
      <c r="M67" s="120">
        <v>14515.422428621307</v>
      </c>
      <c r="N67" s="120">
        <v>14380.705854513775</v>
      </c>
      <c r="O67" s="120">
        <v>37453.746457037028</v>
      </c>
      <c r="P67" s="134" t="s">
        <v>102</v>
      </c>
      <c r="Q67" s="120">
        <v>38770.718506159472</v>
      </c>
      <c r="R67" s="120">
        <v>18948.201121269591</v>
      </c>
      <c r="S67" s="120">
        <v>19822.517384889885</v>
      </c>
      <c r="U67" s="122" t="s">
        <v>115</v>
      </c>
      <c r="V67" s="70">
        <v>18123.652245538779</v>
      </c>
      <c r="W67" s="70">
        <v>30818.526365402009</v>
      </c>
      <c r="X67" s="70">
        <v>48942.178610940784</v>
      </c>
    </row>
    <row r="68" spans="1:24" s="129" customFormat="1" ht="12.75" hidden="1" customHeight="1">
      <c r="A68" s="120" t="s">
        <v>72</v>
      </c>
      <c r="B68" s="87">
        <v>67694.389286972335</v>
      </c>
      <c r="C68" s="88">
        <v>25283.165420796569</v>
      </c>
      <c r="D68" s="88">
        <v>16252.447988279328</v>
      </c>
      <c r="E68" s="134" t="s">
        <v>102</v>
      </c>
      <c r="F68" s="120">
        <v>9030.71743251724</v>
      </c>
      <c r="G68" s="120">
        <v>2498.71</v>
      </c>
      <c r="H68" s="120">
        <v>6532.0074325172391</v>
      </c>
      <c r="I68" s="120">
        <v>42411.223866175766</v>
      </c>
      <c r="J68" s="120">
        <v>7955.2588882251539</v>
      </c>
      <c r="K68" s="134" t="s">
        <v>102</v>
      </c>
      <c r="L68" s="120">
        <v>34455.964977950607</v>
      </c>
      <c r="M68" s="120">
        <v>15116.050859403225</v>
      </c>
      <c r="N68" s="120">
        <v>19339.914118547385</v>
      </c>
      <c r="O68" s="120">
        <v>24207.706876504482</v>
      </c>
      <c r="P68" s="134" t="s">
        <v>102</v>
      </c>
      <c r="Q68" s="120">
        <v>43486.682410467845</v>
      </c>
      <c r="R68" s="120">
        <v>17614.760859403224</v>
      </c>
      <c r="S68" s="120">
        <v>25871.921551064625</v>
      </c>
      <c r="U68" s="122" t="s">
        <v>116</v>
      </c>
      <c r="V68" s="70">
        <v>21068.123430450476</v>
      </c>
      <c r="W68" s="70">
        <v>64418.778720711576</v>
      </c>
      <c r="X68" s="70">
        <v>85486.902151162052</v>
      </c>
    </row>
    <row r="69" spans="1:24" s="129" customFormat="1" ht="12.75" hidden="1" customHeight="1">
      <c r="A69" s="120" t="s">
        <v>74</v>
      </c>
      <c r="B69" s="87">
        <v>97221.678049331123</v>
      </c>
      <c r="C69" s="88">
        <v>33245.837978334188</v>
      </c>
      <c r="D69" s="88">
        <v>15184.312759780925</v>
      </c>
      <c r="E69" s="134" t="s">
        <v>102</v>
      </c>
      <c r="F69" s="120">
        <v>18061.525218553263</v>
      </c>
      <c r="G69" s="120">
        <v>6416.5530298481754</v>
      </c>
      <c r="H69" s="120">
        <v>11644.972188705089</v>
      </c>
      <c r="I69" s="120">
        <v>63975.840070996936</v>
      </c>
      <c r="J69" s="120">
        <v>27619.096672518896</v>
      </c>
      <c r="K69" s="134" t="s">
        <v>102</v>
      </c>
      <c r="L69" s="120">
        <v>36356.743398478044</v>
      </c>
      <c r="M69" s="120">
        <v>22109.444215411448</v>
      </c>
      <c r="N69" s="120">
        <v>14247.299183066596</v>
      </c>
      <c r="O69" s="120">
        <v>42803.409432299828</v>
      </c>
      <c r="P69" s="134" t="s">
        <v>102</v>
      </c>
      <c r="Q69" s="120">
        <v>54418.268617031303</v>
      </c>
      <c r="R69" s="120">
        <v>28525.997245259619</v>
      </c>
      <c r="S69" s="120">
        <v>25892.271371771683</v>
      </c>
      <c r="U69" s="122" t="s">
        <v>117</v>
      </c>
      <c r="V69" s="70">
        <v>17478.821575611437</v>
      </c>
      <c r="W69" s="70">
        <v>38519.629432949703</v>
      </c>
      <c r="X69" s="70">
        <v>55998.45100856114</v>
      </c>
    </row>
    <row r="70" spans="1:24" s="129" customFormat="1" ht="12.75" hidden="1" customHeight="1">
      <c r="A70" s="120" t="s">
        <v>76</v>
      </c>
      <c r="B70" s="87">
        <v>95087.838372006227</v>
      </c>
      <c r="C70" s="88">
        <v>40805.197010664895</v>
      </c>
      <c r="D70" s="88">
        <v>23252.232453175049</v>
      </c>
      <c r="E70" s="134" t="s">
        <v>102</v>
      </c>
      <c r="F70" s="120">
        <v>17552.96455748985</v>
      </c>
      <c r="G70" s="120">
        <v>8100.4161271721541</v>
      </c>
      <c r="H70" s="120">
        <v>9452.5484303176945</v>
      </c>
      <c r="I70" s="120">
        <v>54282.641361341324</v>
      </c>
      <c r="J70" s="120">
        <v>14762.778343835813</v>
      </c>
      <c r="K70" s="134" t="s">
        <v>102</v>
      </c>
      <c r="L70" s="120">
        <v>39519.863017505515</v>
      </c>
      <c r="M70" s="120">
        <v>32642.795037391861</v>
      </c>
      <c r="N70" s="120">
        <v>6877.0679801136512</v>
      </c>
      <c r="O70" s="120">
        <v>38015.010797010858</v>
      </c>
      <c r="P70" s="134" t="s">
        <v>102</v>
      </c>
      <c r="Q70" s="120">
        <v>57072.827574995368</v>
      </c>
      <c r="R70" s="120">
        <v>40743.211164564018</v>
      </c>
      <c r="S70" s="120">
        <v>16329.616410431345</v>
      </c>
      <c r="U70" s="122" t="s">
        <v>118</v>
      </c>
      <c r="V70" s="70">
        <v>26906.894513078245</v>
      </c>
      <c r="W70" s="70">
        <v>61489.073389409328</v>
      </c>
      <c r="X70" s="70">
        <v>88395.96790248758</v>
      </c>
    </row>
    <row r="71" spans="1:24" s="129" customFormat="1" ht="12.75" hidden="1" customHeight="1">
      <c r="A71" s="120" t="s">
        <v>78</v>
      </c>
      <c r="B71" s="87">
        <v>246537.17439863906</v>
      </c>
      <c r="C71" s="88">
        <v>98093.860640382525</v>
      </c>
      <c r="D71" s="88">
        <v>57737.731275944374</v>
      </c>
      <c r="E71" s="134" t="s">
        <v>102</v>
      </c>
      <c r="F71" s="120">
        <v>40356.129364438151</v>
      </c>
      <c r="G71" s="120">
        <v>22889.397957479443</v>
      </c>
      <c r="H71" s="120">
        <v>17466.731406958705</v>
      </c>
      <c r="I71" s="120">
        <v>148443.3137582565</v>
      </c>
      <c r="J71" s="120">
        <v>39385.300877703463</v>
      </c>
      <c r="K71" s="134" t="s">
        <v>102</v>
      </c>
      <c r="L71" s="120">
        <v>109058.01288055304</v>
      </c>
      <c r="M71" s="120">
        <v>62463.397525548695</v>
      </c>
      <c r="N71" s="120">
        <v>46594.61535500436</v>
      </c>
      <c r="O71" s="120">
        <v>97123.032153647844</v>
      </c>
      <c r="P71" s="134" t="s">
        <v>102</v>
      </c>
      <c r="Q71" s="120">
        <v>149414.14224499121</v>
      </c>
      <c r="R71" s="120">
        <v>85352.795483028123</v>
      </c>
      <c r="S71" s="120">
        <v>64061.346761963068</v>
      </c>
      <c r="U71" s="122" t="s">
        <v>119</v>
      </c>
      <c r="V71" s="70">
        <v>52350.695432349719</v>
      </c>
      <c r="W71" s="70">
        <v>107500.41114766843</v>
      </c>
      <c r="X71" s="70">
        <v>159851.10658001815</v>
      </c>
    </row>
    <row r="72" spans="1:24" s="129" customFormat="1" ht="12.75" hidden="1" customHeight="1">
      <c r="A72" s="126" t="s">
        <v>120</v>
      </c>
      <c r="B72" s="135">
        <v>1200851.4022935987</v>
      </c>
      <c r="C72" s="136">
        <v>418488.07367184735</v>
      </c>
      <c r="D72" s="136">
        <v>233537.65765500284</v>
      </c>
      <c r="E72" s="137" t="s">
        <v>102</v>
      </c>
      <c r="F72" s="126">
        <v>184950.41601684454</v>
      </c>
      <c r="G72" s="126">
        <v>93464.370788520784</v>
      </c>
      <c r="H72" s="126">
        <v>91486.045228323725</v>
      </c>
      <c r="I72" s="126">
        <v>782363.32862175128</v>
      </c>
      <c r="J72" s="126">
        <v>179041.62223524367</v>
      </c>
      <c r="K72" s="137" t="s">
        <v>102</v>
      </c>
      <c r="L72" s="126">
        <v>603321.70638650761</v>
      </c>
      <c r="M72" s="126">
        <v>353109.1560755758</v>
      </c>
      <c r="N72" s="126">
        <v>250212.55031093175</v>
      </c>
      <c r="O72" s="126">
        <v>412579.27989024651</v>
      </c>
      <c r="P72" s="137" t="s">
        <v>102</v>
      </c>
      <c r="Q72" s="126">
        <v>788272.12240335206</v>
      </c>
      <c r="R72" s="126">
        <v>446573.52686409658</v>
      </c>
      <c r="S72" s="126">
        <v>341698.59553925553</v>
      </c>
      <c r="U72" s="122" t="s">
        <v>121</v>
      </c>
      <c r="V72" s="70">
        <v>382368.32561336691</v>
      </c>
      <c r="W72" s="70">
        <v>649930.17238184926</v>
      </c>
      <c r="X72" s="70">
        <v>1032298.4979952165</v>
      </c>
    </row>
    <row r="73" spans="1:24" s="129" customFormat="1" ht="13.5" hidden="1" customHeight="1">
      <c r="A73" s="138" t="s">
        <v>122</v>
      </c>
      <c r="B73" s="131">
        <v>62229.177775752789</v>
      </c>
      <c r="C73" s="132">
        <v>31639.316462363458</v>
      </c>
      <c r="D73" s="132">
        <v>24367.994489749981</v>
      </c>
      <c r="E73" s="130">
        <v>1076.8499999999999</v>
      </c>
      <c r="F73" s="130">
        <v>7271.3219726134776</v>
      </c>
      <c r="G73" s="130">
        <v>3458.6075345841368</v>
      </c>
      <c r="H73" s="130">
        <v>3812.7144380293412</v>
      </c>
      <c r="I73" s="130">
        <v>30589.86131338933</v>
      </c>
      <c r="J73" s="130">
        <v>4662.9798788359803</v>
      </c>
      <c r="K73" s="133">
        <v>933.97</v>
      </c>
      <c r="L73" s="130">
        <v>25926.88143455335</v>
      </c>
      <c r="M73" s="130">
        <v>18929.950106816828</v>
      </c>
      <c r="N73" s="130">
        <v>6996.9313277365236</v>
      </c>
      <c r="O73" s="130">
        <v>29030.974368585958</v>
      </c>
      <c r="P73" s="133">
        <v>2010.81</v>
      </c>
      <c r="Q73" s="130">
        <v>33198.203407166831</v>
      </c>
      <c r="R73" s="130">
        <v>22388.557641400963</v>
      </c>
      <c r="S73" s="130">
        <v>10809.645765765865</v>
      </c>
      <c r="U73" s="122" t="s">
        <v>123</v>
      </c>
      <c r="V73" s="70">
        <v>17129.640919059646</v>
      </c>
      <c r="W73" s="70">
        <v>40626.047101632095</v>
      </c>
      <c r="X73" s="70">
        <v>57755.688020691741</v>
      </c>
    </row>
    <row r="74" spans="1:24" s="139" customFormat="1" ht="13.5" hidden="1" customHeight="1">
      <c r="A74" s="120" t="s">
        <v>83</v>
      </c>
      <c r="B74" s="87">
        <v>61623.756060422456</v>
      </c>
      <c r="C74" s="88">
        <v>36624.901916095143</v>
      </c>
      <c r="D74" s="88">
        <v>30911.248509819397</v>
      </c>
      <c r="E74" s="134">
        <v>1453</v>
      </c>
      <c r="F74" s="120">
        <v>5713.6534062757491</v>
      </c>
      <c r="G74" s="120">
        <v>1342.952826947334</v>
      </c>
      <c r="H74" s="120">
        <v>4370.7005793284152</v>
      </c>
      <c r="I74" s="120">
        <v>24998.85414432731</v>
      </c>
      <c r="J74" s="120">
        <v>7112.2181871315597</v>
      </c>
      <c r="K74" s="134">
        <v>4978</v>
      </c>
      <c r="L74" s="120">
        <v>17886.635957195751</v>
      </c>
      <c r="M74" s="120">
        <v>9766.5215623440199</v>
      </c>
      <c r="N74" s="120">
        <v>8120.1143948517301</v>
      </c>
      <c r="O74" s="120">
        <v>38023.466696950956</v>
      </c>
      <c r="P74" s="134">
        <v>6431</v>
      </c>
      <c r="Q74" s="120">
        <v>23600.2893634715</v>
      </c>
      <c r="R74" s="120">
        <v>11109.474389291354</v>
      </c>
      <c r="S74" s="120">
        <v>12490.814974180146</v>
      </c>
      <c r="U74" s="140" t="s">
        <v>124</v>
      </c>
      <c r="V74" s="141">
        <v>19007.359284805007</v>
      </c>
      <c r="W74" s="141">
        <v>31947.916927164279</v>
      </c>
      <c r="X74" s="141">
        <v>50955.276211969285</v>
      </c>
    </row>
    <row r="75" spans="1:24" s="129" customFormat="1" ht="13.5" hidden="1" customHeight="1">
      <c r="A75" s="142" t="s">
        <v>84</v>
      </c>
      <c r="B75" s="143">
        <v>85271.691358174925</v>
      </c>
      <c r="C75" s="144">
        <v>46323.520580715965</v>
      </c>
      <c r="D75" s="144">
        <v>29665.565508891377</v>
      </c>
      <c r="E75" s="145">
        <v>1226.2</v>
      </c>
      <c r="F75" s="142">
        <v>16657.955071824585</v>
      </c>
      <c r="G75" s="142">
        <v>5975.22</v>
      </c>
      <c r="H75" s="142">
        <v>10682.735071824583</v>
      </c>
      <c r="I75" s="142">
        <v>38948.170777458967</v>
      </c>
      <c r="J75" s="142">
        <v>6847.9309223729906</v>
      </c>
      <c r="K75" s="145">
        <v>4260.5200000000004</v>
      </c>
      <c r="L75" s="142">
        <v>32100.239855085976</v>
      </c>
      <c r="M75" s="142">
        <v>17174.865058816686</v>
      </c>
      <c r="N75" s="142">
        <v>14925.374796269291</v>
      </c>
      <c r="O75" s="142">
        <v>36513.496431264371</v>
      </c>
      <c r="P75" s="145">
        <v>5486.72</v>
      </c>
      <c r="Q75" s="142">
        <v>48758.194926910561</v>
      </c>
      <c r="R75" s="142">
        <v>23150.085058816687</v>
      </c>
      <c r="S75" s="142">
        <v>25608.109868093874</v>
      </c>
      <c r="U75" s="122" t="s">
        <v>125</v>
      </c>
      <c r="V75" s="70">
        <v>21955</v>
      </c>
      <c r="W75" s="70">
        <v>67950</v>
      </c>
      <c r="X75" s="70">
        <v>89905</v>
      </c>
    </row>
    <row r="76" spans="1:24" s="121" customFormat="1" ht="13.5" hidden="1" customHeight="1">
      <c r="A76" s="120" t="s">
        <v>126</v>
      </c>
      <c r="B76" s="120">
        <v>87672.794946867507</v>
      </c>
      <c r="C76" s="120">
        <v>66436.218922312983</v>
      </c>
      <c r="D76" s="120">
        <v>54298.230966387848</v>
      </c>
      <c r="E76" s="120">
        <v>1333.29</v>
      </c>
      <c r="F76" s="120">
        <v>12137.987955925139</v>
      </c>
      <c r="G76" s="120">
        <v>5452.2828474877369</v>
      </c>
      <c r="H76" s="120">
        <v>6685.7051084374016</v>
      </c>
      <c r="I76" s="120">
        <v>21236.576024554517</v>
      </c>
      <c r="J76" s="120">
        <v>6362.8161231394133</v>
      </c>
      <c r="K76" s="120">
        <v>2665.49</v>
      </c>
      <c r="L76" s="120">
        <v>14873.759901415104</v>
      </c>
      <c r="M76" s="120">
        <v>4862.3533345859596</v>
      </c>
      <c r="N76" s="120">
        <v>10011.406566829144</v>
      </c>
      <c r="O76" s="120">
        <v>60661.047089527259</v>
      </c>
      <c r="P76" s="120">
        <v>3998.78</v>
      </c>
      <c r="Q76" s="120">
        <v>27011.747857340244</v>
      </c>
      <c r="R76" s="120">
        <v>10314.636182073697</v>
      </c>
      <c r="S76" s="120">
        <v>16697.111675266548</v>
      </c>
      <c r="U76" s="122" t="s">
        <v>127</v>
      </c>
      <c r="V76" s="70">
        <v>22092.2610003509</v>
      </c>
      <c r="W76" s="70">
        <v>64397.829845505701</v>
      </c>
      <c r="X76" s="70">
        <v>86490.090845856495</v>
      </c>
    </row>
    <row r="77" spans="1:24" s="129" customFormat="1" ht="13.5" hidden="1" customHeight="1">
      <c r="A77" s="120" t="s">
        <v>128</v>
      </c>
      <c r="B77" s="120">
        <v>82520.125841161236</v>
      </c>
      <c r="C77" s="120">
        <v>49992.757176624043</v>
      </c>
      <c r="D77" s="120">
        <v>33699.55969525726</v>
      </c>
      <c r="E77" s="120">
        <v>1743.62</v>
      </c>
      <c r="F77" s="120">
        <v>16293.197481366784</v>
      </c>
      <c r="G77" s="120">
        <v>9913.0864123534102</v>
      </c>
      <c r="H77" s="120">
        <v>6380.1110690133737</v>
      </c>
      <c r="I77" s="120">
        <v>32527.368664537189</v>
      </c>
      <c r="J77" s="120">
        <v>2916.2899844447861</v>
      </c>
      <c r="K77" s="120">
        <v>1810.8</v>
      </c>
      <c r="L77" s="120">
        <v>29611.078680092403</v>
      </c>
      <c r="M77" s="120">
        <v>15587.59445394959</v>
      </c>
      <c r="N77" s="120">
        <v>14023.484226142813</v>
      </c>
      <c r="O77" s="120">
        <v>36615.849679702049</v>
      </c>
      <c r="P77" s="120">
        <v>3554.42</v>
      </c>
      <c r="Q77" s="120">
        <v>45904.276161459187</v>
      </c>
      <c r="R77" s="120">
        <v>25500.680866303002</v>
      </c>
      <c r="S77" s="120">
        <v>20403.595295156185</v>
      </c>
      <c r="U77" s="122" t="s">
        <v>129</v>
      </c>
      <c r="V77" s="70">
        <v>26251.48</v>
      </c>
      <c r="W77" s="70">
        <v>58413.279999999999</v>
      </c>
      <c r="X77" s="70">
        <v>84664.76</v>
      </c>
    </row>
    <row r="78" spans="1:24" s="121" customFormat="1" ht="13.5" hidden="1" customHeight="1">
      <c r="A78" s="120" t="s">
        <v>130</v>
      </c>
      <c r="B78" s="120">
        <v>128390.25813292959</v>
      </c>
      <c r="C78" s="120">
        <v>86850.913415331801</v>
      </c>
      <c r="D78" s="120">
        <v>69838.404419659855</v>
      </c>
      <c r="E78" s="120">
        <v>1703.46</v>
      </c>
      <c r="F78" s="120">
        <v>17012.508995671953</v>
      </c>
      <c r="G78" s="120">
        <v>6473.3781718041764</v>
      </c>
      <c r="H78" s="120">
        <v>10539.130823867776</v>
      </c>
      <c r="I78" s="120">
        <v>41539.344717597785</v>
      </c>
      <c r="J78" s="120">
        <v>6897.9821177008134</v>
      </c>
      <c r="K78" s="120">
        <v>1567.11</v>
      </c>
      <c r="L78" s="120">
        <v>34641.362599896973</v>
      </c>
      <c r="M78" s="120">
        <v>21301.320572992743</v>
      </c>
      <c r="N78" s="120">
        <v>13340.042026904232</v>
      </c>
      <c r="O78" s="120">
        <v>76736.386537360668</v>
      </c>
      <c r="P78" s="120">
        <v>3270.57</v>
      </c>
      <c r="Q78" s="120">
        <v>51653.871595568926</v>
      </c>
      <c r="R78" s="120">
        <v>27774.698744796919</v>
      </c>
      <c r="S78" s="120">
        <v>23879.172850772007</v>
      </c>
      <c r="U78" s="122" t="s">
        <v>131</v>
      </c>
      <c r="V78" s="70">
        <v>38466.67</v>
      </c>
      <c r="W78" s="70">
        <v>91433.64</v>
      </c>
      <c r="X78" s="70">
        <v>129900.34</v>
      </c>
    </row>
    <row r="79" spans="1:24" s="121" customFormat="1" ht="13.5" hidden="1" customHeight="1">
      <c r="A79" s="120" t="s">
        <v>132</v>
      </c>
      <c r="B79" s="120">
        <v>63997.051274726749</v>
      </c>
      <c r="C79" s="120">
        <v>34754.988045534308</v>
      </c>
      <c r="D79" s="120">
        <v>19850.373962194335</v>
      </c>
      <c r="E79" s="120">
        <v>1402.32</v>
      </c>
      <c r="F79" s="120">
        <v>14904.61408333997</v>
      </c>
      <c r="G79" s="120">
        <v>5843.9161731539671</v>
      </c>
      <c r="H79" s="120">
        <v>9060.6979101860015</v>
      </c>
      <c r="I79" s="120">
        <v>29242.063229192445</v>
      </c>
      <c r="J79" s="120">
        <v>4869.8803765625589</v>
      </c>
      <c r="K79" s="120">
        <v>390.69</v>
      </c>
      <c r="L79" s="120">
        <v>24372.182852629885</v>
      </c>
      <c r="M79" s="120">
        <v>15141.68782899803</v>
      </c>
      <c r="N79" s="120">
        <v>9230.4950236318546</v>
      </c>
      <c r="O79" s="120">
        <v>24720.254338756895</v>
      </c>
      <c r="P79" s="120">
        <v>1793</v>
      </c>
      <c r="Q79" s="120">
        <v>39276.796935969855</v>
      </c>
      <c r="R79" s="120">
        <v>20985.604002151998</v>
      </c>
      <c r="S79" s="120">
        <v>18291.192933817856</v>
      </c>
      <c r="U79" s="122" t="s">
        <v>133</v>
      </c>
      <c r="V79" s="70">
        <v>23046.84</v>
      </c>
      <c r="W79" s="70">
        <v>40493.08</v>
      </c>
      <c r="X79" s="70">
        <v>63539.92</v>
      </c>
    </row>
    <row r="80" spans="1:24" s="121" customFormat="1" ht="13.5" hidden="1" customHeight="1">
      <c r="A80" s="120" t="s">
        <v>134</v>
      </c>
      <c r="B80" s="146">
        <v>52623.086451949086</v>
      </c>
      <c r="C80" s="147">
        <v>21738.398866467556</v>
      </c>
      <c r="D80" s="147">
        <v>10887.839985346929</v>
      </c>
      <c r="E80" s="148">
        <v>1347.96</v>
      </c>
      <c r="F80" s="149">
        <v>10850.558881120625</v>
      </c>
      <c r="G80" s="149">
        <v>7084.4279449364258</v>
      </c>
      <c r="H80" s="149">
        <v>3766.1309361841995</v>
      </c>
      <c r="I80" s="149">
        <v>30884.68758548153</v>
      </c>
      <c r="J80" s="149">
        <v>2068.8002856728954</v>
      </c>
      <c r="K80" s="148">
        <v>1408.58</v>
      </c>
      <c r="L80" s="149">
        <v>28815.887299808634</v>
      </c>
      <c r="M80" s="149">
        <v>18439.43061434029</v>
      </c>
      <c r="N80" s="149">
        <v>10376.456685468343</v>
      </c>
      <c r="O80" s="149">
        <v>12956.640271019824</v>
      </c>
      <c r="P80" s="148">
        <v>2756.54</v>
      </c>
      <c r="Q80" s="149">
        <v>39666.446180929255</v>
      </c>
      <c r="R80" s="149">
        <v>25523.858559276716</v>
      </c>
      <c r="S80" s="149">
        <v>14142.587621652543</v>
      </c>
      <c r="U80" s="122" t="s">
        <v>135</v>
      </c>
      <c r="V80" s="70">
        <v>20110</v>
      </c>
      <c r="W80" s="70">
        <v>65379</v>
      </c>
      <c r="X80" s="70">
        <v>85489.25</v>
      </c>
    </row>
    <row r="81" spans="1:24" s="121" customFormat="1" ht="13.5" hidden="1" customHeight="1">
      <c r="A81" s="120" t="s">
        <v>136</v>
      </c>
      <c r="B81" s="146">
        <v>102546.40753121511</v>
      </c>
      <c r="C81" s="147">
        <v>40117.4930105206</v>
      </c>
      <c r="D81" s="147">
        <v>31334.666517020458</v>
      </c>
      <c r="E81" s="148">
        <v>2890.75</v>
      </c>
      <c r="F81" s="149">
        <v>8782.8264935001462</v>
      </c>
      <c r="G81" s="149">
        <v>3758.231734083638</v>
      </c>
      <c r="H81" s="149">
        <v>5024.5947594165073</v>
      </c>
      <c r="I81" s="149">
        <v>62428.914520694518</v>
      </c>
      <c r="J81" s="149">
        <v>22517.903789093245</v>
      </c>
      <c r="K81" s="148">
        <v>4945.5600000000004</v>
      </c>
      <c r="L81" s="149">
        <v>39911.010731601273</v>
      </c>
      <c r="M81" s="149">
        <v>26812.41230573718</v>
      </c>
      <c r="N81" s="149">
        <v>13098.598425864089</v>
      </c>
      <c r="O81" s="149">
        <v>53852.570306113703</v>
      </c>
      <c r="P81" s="148">
        <v>7836.31</v>
      </c>
      <c r="Q81" s="149">
        <v>48693.837225101415</v>
      </c>
      <c r="R81" s="149">
        <v>30570.644039820818</v>
      </c>
      <c r="S81" s="149">
        <v>18123.193185280597</v>
      </c>
      <c r="T81" s="121">
        <v>100</v>
      </c>
      <c r="U81" s="122" t="s">
        <v>137</v>
      </c>
      <c r="V81" s="70">
        <v>37274.129999999997</v>
      </c>
      <c r="W81" s="70">
        <v>49530.37</v>
      </c>
      <c r="X81" s="70">
        <v>86804.51</v>
      </c>
    </row>
    <row r="82" spans="1:24" s="121" customFormat="1" ht="13.5" hidden="1" customHeight="1">
      <c r="A82" s="120" t="s">
        <v>94</v>
      </c>
      <c r="B82" s="146">
        <v>114429.215146872</v>
      </c>
      <c r="C82" s="147">
        <v>51735.904403368251</v>
      </c>
      <c r="D82" s="147">
        <v>41955.659730516796</v>
      </c>
      <c r="E82" s="149">
        <v>244.55</v>
      </c>
      <c r="F82" s="149">
        <v>9780.2446728514551</v>
      </c>
      <c r="G82" s="149">
        <v>7003.588190513582</v>
      </c>
      <c r="H82" s="149">
        <v>2776.6564823378735</v>
      </c>
      <c r="I82" s="149">
        <v>62693.310743503724</v>
      </c>
      <c r="J82" s="149">
        <v>13730.102509618053</v>
      </c>
      <c r="K82" s="149">
        <v>11390</v>
      </c>
      <c r="L82" s="149">
        <v>48963.208233885671</v>
      </c>
      <c r="M82" s="149">
        <v>33777.381789069987</v>
      </c>
      <c r="N82" s="149">
        <v>15185.826444815688</v>
      </c>
      <c r="O82" s="149">
        <v>55685.762240134849</v>
      </c>
      <c r="P82" s="149">
        <v>11635</v>
      </c>
      <c r="Q82" s="149">
        <v>58743.452906737133</v>
      </c>
      <c r="R82" s="149">
        <v>40780.96997958357</v>
      </c>
      <c r="S82" s="149">
        <v>17962.48292715356</v>
      </c>
      <c r="U82" s="122" t="s">
        <v>138</v>
      </c>
      <c r="V82" s="70">
        <v>28541</v>
      </c>
      <c r="W82" s="70">
        <v>52417</v>
      </c>
      <c r="X82" s="70">
        <v>80957.25</v>
      </c>
    </row>
    <row r="83" spans="1:24" s="121" customFormat="1" ht="13.5" hidden="1" customHeight="1">
      <c r="A83" s="120" t="s">
        <v>139</v>
      </c>
      <c r="B83" s="146">
        <v>155449.99033909856</v>
      </c>
      <c r="C83" s="147">
        <v>57634.711710040297</v>
      </c>
      <c r="D83" s="147">
        <v>40082.623401512348</v>
      </c>
      <c r="E83" s="148">
        <v>2668</v>
      </c>
      <c r="F83" s="149">
        <v>17552.088308527949</v>
      </c>
      <c r="G83" s="149">
        <v>11330.786464037772</v>
      </c>
      <c r="H83" s="149">
        <v>6221.3018444901791</v>
      </c>
      <c r="I83" s="149">
        <v>97815.278629058259</v>
      </c>
      <c r="J83" s="149">
        <v>11939.132771465389</v>
      </c>
      <c r="K83" s="148">
        <v>4981</v>
      </c>
      <c r="L83" s="149">
        <v>85876.14585759287</v>
      </c>
      <c r="M83" s="149">
        <v>45185.074762407334</v>
      </c>
      <c r="N83" s="149">
        <v>40691.071095185529</v>
      </c>
      <c r="O83" s="149">
        <v>52021.756172977737</v>
      </c>
      <c r="P83" s="148">
        <v>7649</v>
      </c>
      <c r="Q83" s="149">
        <v>103428.23416612082</v>
      </c>
      <c r="R83" s="149">
        <v>56515.861226445108</v>
      </c>
      <c r="S83" s="149">
        <v>46912.372939675712</v>
      </c>
      <c r="U83" s="122" t="s">
        <v>140</v>
      </c>
      <c r="V83" s="70">
        <v>36693.3826797285</v>
      </c>
      <c r="W83" s="70">
        <v>68654.816283349573</v>
      </c>
      <c r="X83" s="70">
        <v>105348.19896307807</v>
      </c>
    </row>
    <row r="84" spans="1:24" s="129" customFormat="1" ht="13.5" hidden="1" customHeight="1">
      <c r="A84" s="123" t="s">
        <v>98</v>
      </c>
      <c r="B84" s="150">
        <v>190388.01861729432</v>
      </c>
      <c r="C84" s="151">
        <v>61025.675319153343</v>
      </c>
      <c r="D84" s="151">
        <v>40930.69802383244</v>
      </c>
      <c r="E84" s="152">
        <v>1155.9000000000001</v>
      </c>
      <c r="F84" s="153">
        <v>20094.977295320903</v>
      </c>
      <c r="G84" s="153">
        <v>6146.770467236247</v>
      </c>
      <c r="H84" s="153">
        <v>13948.206828084656</v>
      </c>
      <c r="I84" s="153">
        <v>129362.34329814097</v>
      </c>
      <c r="J84" s="153">
        <v>23735.916522144038</v>
      </c>
      <c r="K84" s="152">
        <v>7926.58</v>
      </c>
      <c r="L84" s="153">
        <v>105626.42677599694</v>
      </c>
      <c r="M84" s="153">
        <v>90015.64577014411</v>
      </c>
      <c r="N84" s="153">
        <v>15610.781005852821</v>
      </c>
      <c r="O84" s="153">
        <v>64666.614545976481</v>
      </c>
      <c r="P84" s="152">
        <v>9082.48</v>
      </c>
      <c r="Q84" s="153">
        <v>125721.40407131784</v>
      </c>
      <c r="R84" s="153">
        <v>96162.416237380356</v>
      </c>
      <c r="S84" s="153">
        <v>29558.987833937477</v>
      </c>
      <c r="U84" s="122" t="s">
        <v>141</v>
      </c>
      <c r="V84" s="70">
        <v>75680.677425341826</v>
      </c>
      <c r="W84" s="70">
        <v>109518.71043601586</v>
      </c>
      <c r="X84" s="70">
        <v>185199.38786135765</v>
      </c>
    </row>
    <row r="85" spans="1:24" s="129" customFormat="1" ht="13.5" hidden="1" customHeight="1">
      <c r="A85" s="126" t="s">
        <v>142</v>
      </c>
      <c r="B85" s="135">
        <v>1187141.5734764643</v>
      </c>
      <c r="C85" s="136">
        <v>584874.79982852761</v>
      </c>
      <c r="D85" s="136">
        <v>427822.86521018896</v>
      </c>
      <c r="E85" s="137">
        <v>18245.900000000001</v>
      </c>
      <c r="F85" s="126">
        <v>157051.93461833877</v>
      </c>
      <c r="G85" s="126">
        <v>73783.248767138415</v>
      </c>
      <c r="H85" s="126">
        <v>83268.685851200309</v>
      </c>
      <c r="I85" s="126">
        <v>602266.77364793653</v>
      </c>
      <c r="J85" s="126">
        <v>113661.95346818172</v>
      </c>
      <c r="K85" s="137">
        <v>47258.3</v>
      </c>
      <c r="L85" s="126">
        <v>488604.82017975481</v>
      </c>
      <c r="M85" s="126">
        <v>316994.2381602028</v>
      </c>
      <c r="N85" s="126">
        <v>171610.58201955209</v>
      </c>
      <c r="O85" s="126">
        <v>541484.81867837079</v>
      </c>
      <c r="P85" s="137">
        <v>65504.62999999999</v>
      </c>
      <c r="Q85" s="126">
        <v>645656.75479809358</v>
      </c>
      <c r="R85" s="126">
        <v>390777.48692734115</v>
      </c>
      <c r="S85" s="126">
        <v>254879.2678707524</v>
      </c>
      <c r="U85" s="122" t="s">
        <v>143</v>
      </c>
      <c r="V85" s="70">
        <v>366248.44130928582</v>
      </c>
      <c r="W85" s="70">
        <v>740761.69059366744</v>
      </c>
      <c r="X85" s="70">
        <v>1107009.6719029532</v>
      </c>
    </row>
    <row r="86" spans="1:24" s="129" customFormat="1" ht="16.5" hidden="1" customHeight="1" thickTop="1">
      <c r="A86" s="120" t="s">
        <v>144</v>
      </c>
      <c r="B86" s="146">
        <v>73029.706861312996</v>
      </c>
      <c r="C86" s="147">
        <v>25963.917138319801</v>
      </c>
      <c r="D86" s="147">
        <v>18888.333404989779</v>
      </c>
      <c r="E86" s="148">
        <v>2442</v>
      </c>
      <c r="F86" s="149">
        <v>7075.5837333300688</v>
      </c>
      <c r="G86" s="149">
        <v>3232.8323228682684</v>
      </c>
      <c r="H86" s="149">
        <v>3842.7514104618003</v>
      </c>
      <c r="I86" s="149">
        <v>47065.789722993111</v>
      </c>
      <c r="J86" s="149">
        <v>3300.5893109476583</v>
      </c>
      <c r="K86" s="148">
        <v>1084</v>
      </c>
      <c r="L86" s="149">
        <v>43765.200412045451</v>
      </c>
      <c r="M86" s="149">
        <v>23979.972897585722</v>
      </c>
      <c r="N86" s="149">
        <v>19785.22751445973</v>
      </c>
      <c r="O86" s="149">
        <v>22188.922715937435</v>
      </c>
      <c r="P86" s="148">
        <v>3526</v>
      </c>
      <c r="Q86" s="149">
        <v>50840.784145375525</v>
      </c>
      <c r="R86" s="149">
        <v>27212.805220453989</v>
      </c>
      <c r="S86" s="149">
        <v>23627.978924921532</v>
      </c>
      <c r="U86" s="122" t="s">
        <v>145</v>
      </c>
      <c r="V86" s="70">
        <v>23121.529685083755</v>
      </c>
      <c r="W86" s="70">
        <v>56029.764835100359</v>
      </c>
      <c r="X86" s="70">
        <v>79151.294520184121</v>
      </c>
    </row>
    <row r="87" spans="1:24" s="154" customFormat="1" ht="16.5" hidden="1" customHeight="1">
      <c r="A87" s="120" t="s">
        <v>146</v>
      </c>
      <c r="B87" s="146">
        <v>61542.342426640003</v>
      </c>
      <c r="C87" s="147">
        <v>30633.838944441621</v>
      </c>
      <c r="D87" s="147">
        <v>21336.596639258703</v>
      </c>
      <c r="E87" s="148">
        <v>1735</v>
      </c>
      <c r="F87" s="149">
        <v>9297.2423051829173</v>
      </c>
      <c r="G87" s="149">
        <v>1537.9112534578364</v>
      </c>
      <c r="H87" s="149">
        <v>7759.3310517250811</v>
      </c>
      <c r="I87" s="149">
        <v>30908.503482198401</v>
      </c>
      <c r="J87" s="149">
        <v>7272.7851952947904</v>
      </c>
      <c r="K87" s="148">
        <v>3951</v>
      </c>
      <c r="L87" s="149">
        <v>23635.718286903611</v>
      </c>
      <c r="M87" s="149">
        <v>11947.736750385431</v>
      </c>
      <c r="N87" s="149">
        <v>11687.981536518178</v>
      </c>
      <c r="O87" s="149">
        <v>28609.381834553493</v>
      </c>
      <c r="P87" s="148">
        <v>5686</v>
      </c>
      <c r="Q87" s="149">
        <v>32932.960592086529</v>
      </c>
      <c r="R87" s="149">
        <v>13485.648003843267</v>
      </c>
      <c r="S87" s="149">
        <v>19447.312588243258</v>
      </c>
      <c r="U87" s="155"/>
    </row>
    <row r="88" spans="1:24" s="121" customFormat="1" ht="16.5" hidden="1" customHeight="1">
      <c r="A88" s="120" t="s">
        <v>147</v>
      </c>
      <c r="B88" s="146">
        <v>73466.037792904099</v>
      </c>
      <c r="C88" s="147">
        <v>43510.480714732119</v>
      </c>
      <c r="D88" s="147">
        <v>35636.501400679132</v>
      </c>
      <c r="E88" s="148">
        <v>1568.76</v>
      </c>
      <c r="F88" s="149">
        <v>7873.9793140529846</v>
      </c>
      <c r="G88" s="149">
        <v>3247.3031919372879</v>
      </c>
      <c r="H88" s="149">
        <v>4626.6761221156967</v>
      </c>
      <c r="I88" s="149">
        <v>29955.557078172016</v>
      </c>
      <c r="J88" s="149">
        <v>6516.5779565736611</v>
      </c>
      <c r="K88" s="148">
        <v>3410.03</v>
      </c>
      <c r="L88" s="149">
        <v>23438.979121598353</v>
      </c>
      <c r="M88" s="149">
        <v>9218.8182949905804</v>
      </c>
      <c r="N88" s="149">
        <v>14220.160826607773</v>
      </c>
      <c r="O88" s="149">
        <v>42153.079357252791</v>
      </c>
      <c r="P88" s="148">
        <v>4978.79</v>
      </c>
      <c r="Q88" s="149">
        <v>31312.958435651337</v>
      </c>
      <c r="R88" s="149">
        <v>12466.121486927868</v>
      </c>
      <c r="S88" s="149">
        <v>18846.83694872347</v>
      </c>
      <c r="U88" s="156"/>
    </row>
    <row r="89" spans="1:24" s="129" customFormat="1" ht="16.5" customHeight="1" thickTop="1">
      <c r="A89" s="123" t="s">
        <v>148</v>
      </c>
      <c r="B89" s="150">
        <v>81891.193403823272</v>
      </c>
      <c r="C89" s="151">
        <v>27706.076998562632</v>
      </c>
      <c r="D89" s="151">
        <v>19508.791695604457</v>
      </c>
      <c r="E89" s="152">
        <v>1190.3699999999999</v>
      </c>
      <c r="F89" s="153">
        <v>8197.2853029581747</v>
      </c>
      <c r="G89" s="153">
        <v>4342.9191826758197</v>
      </c>
      <c r="H89" s="153">
        <v>3854.366120282356</v>
      </c>
      <c r="I89" s="153">
        <v>54185.116405260625</v>
      </c>
      <c r="J89" s="153">
        <v>10387.762745448077</v>
      </c>
      <c r="K89" s="152">
        <v>1436.21</v>
      </c>
      <c r="L89" s="153">
        <v>43797.35365981255</v>
      </c>
      <c r="M89" s="153">
        <v>26150.46814150504</v>
      </c>
      <c r="N89" s="153">
        <v>17646.885518307514</v>
      </c>
      <c r="O89" s="153">
        <v>29896.554441052533</v>
      </c>
      <c r="P89" s="152">
        <v>2626.58</v>
      </c>
      <c r="Q89" s="153">
        <v>51994.638962770732</v>
      </c>
      <c r="R89" s="153">
        <v>30493.387324180861</v>
      </c>
      <c r="S89" s="153">
        <v>21501.251638589871</v>
      </c>
      <c r="U89" s="157"/>
    </row>
    <row r="90" spans="1:24" s="121" customFormat="1" ht="16.5" customHeight="1">
      <c r="A90" s="120" t="s">
        <v>149</v>
      </c>
      <c r="B90" s="146">
        <v>98594.850234198006</v>
      </c>
      <c r="C90" s="147">
        <v>25997.420895435902</v>
      </c>
      <c r="D90" s="147">
        <v>15390.860699587371</v>
      </c>
      <c r="E90" s="148">
        <v>829.55</v>
      </c>
      <c r="F90" s="149">
        <v>10606.560195848531</v>
      </c>
      <c r="G90" s="149">
        <v>3932.9527753326029</v>
      </c>
      <c r="H90" s="149">
        <v>6673.6074205159293</v>
      </c>
      <c r="I90" s="149">
        <v>72597.4293387621</v>
      </c>
      <c r="J90" s="149">
        <v>12052.510114592311</v>
      </c>
      <c r="K90" s="148">
        <v>7753.15</v>
      </c>
      <c r="L90" s="149">
        <v>60544.919224169789</v>
      </c>
      <c r="M90" s="149">
        <v>32382.135625240688</v>
      </c>
      <c r="N90" s="149">
        <v>28162.783598929102</v>
      </c>
      <c r="O90" s="149">
        <v>27443.370814179681</v>
      </c>
      <c r="P90" s="148">
        <v>8582.7000000000007</v>
      </c>
      <c r="Q90" s="149">
        <v>71151.479420018324</v>
      </c>
      <c r="R90" s="149">
        <v>36315.088400573288</v>
      </c>
      <c r="S90" s="149">
        <v>34836.391019445029</v>
      </c>
      <c r="U90" s="156"/>
    </row>
    <row r="91" spans="1:24" s="121" customFormat="1" ht="16.5" customHeight="1">
      <c r="A91" s="120" t="s">
        <v>150</v>
      </c>
      <c r="B91" s="120">
        <v>118248.9533204748</v>
      </c>
      <c r="C91" s="120">
        <v>46427.044752111135</v>
      </c>
      <c r="D91" s="120">
        <v>27053.979071580408</v>
      </c>
      <c r="E91" s="120">
        <v>1368.66</v>
      </c>
      <c r="F91" s="120">
        <v>19373.065680530726</v>
      </c>
      <c r="G91" s="120">
        <v>8189.7509877609673</v>
      </c>
      <c r="H91" s="120">
        <v>11183.31469276976</v>
      </c>
      <c r="I91" s="120">
        <v>71821.908568363666</v>
      </c>
      <c r="J91" s="120">
        <v>17793.676994691858</v>
      </c>
      <c r="K91" s="120">
        <v>7346.46</v>
      </c>
      <c r="L91" s="120">
        <v>54028.231573671816</v>
      </c>
      <c r="M91" s="120">
        <v>27719.975318758621</v>
      </c>
      <c r="N91" s="120">
        <v>26308.256254913191</v>
      </c>
      <c r="O91" s="120">
        <v>44847.65606627227</v>
      </c>
      <c r="P91" s="120">
        <v>8715.1200000000008</v>
      </c>
      <c r="Q91" s="120">
        <v>73401.297254202538</v>
      </c>
      <c r="R91" s="120">
        <v>35909.726306519588</v>
      </c>
      <c r="S91" s="120">
        <v>37491.570947682951</v>
      </c>
      <c r="U91" s="156"/>
    </row>
    <row r="92" spans="1:24" s="121" customFormat="1" ht="16.5" customHeight="1">
      <c r="A92" s="120" t="s">
        <v>151</v>
      </c>
      <c r="B92" s="120">
        <v>86850.807702693332</v>
      </c>
      <c r="C92" s="120">
        <v>46201.358972735034</v>
      </c>
      <c r="D92" s="120">
        <v>32964.429173314056</v>
      </c>
      <c r="E92" s="120">
        <v>763.02</v>
      </c>
      <c r="F92" s="120">
        <v>13236.929799420976</v>
      </c>
      <c r="G92" s="120">
        <v>6780.248505154761</v>
      </c>
      <c r="H92" s="120">
        <v>6456.6812942662145</v>
      </c>
      <c r="I92" s="120">
        <v>40649.448729958305</v>
      </c>
      <c r="J92" s="120">
        <v>8168.0256002674923</v>
      </c>
      <c r="K92" s="120">
        <v>5300.08</v>
      </c>
      <c r="L92" s="120">
        <v>32481.423129690811</v>
      </c>
      <c r="M92" s="120">
        <v>18489.226737694629</v>
      </c>
      <c r="N92" s="120">
        <v>13992.196391996182</v>
      </c>
      <c r="O92" s="120">
        <v>41132.45477358155</v>
      </c>
      <c r="P92" s="120">
        <v>6063.1</v>
      </c>
      <c r="Q92" s="120">
        <v>45718.352929111788</v>
      </c>
      <c r="R92" s="120">
        <v>25269.475242849388</v>
      </c>
      <c r="S92" s="120">
        <v>20448.877686262396</v>
      </c>
      <c r="U92" s="156"/>
    </row>
    <row r="93" spans="1:24" s="121" customFormat="1" ht="16.5" customHeight="1">
      <c r="A93" s="149" t="s">
        <v>115</v>
      </c>
      <c r="B93" s="146">
        <v>48942.178610940784</v>
      </c>
      <c r="C93" s="147">
        <v>18123.652245538779</v>
      </c>
      <c r="D93" s="147">
        <v>10053.453805103016</v>
      </c>
      <c r="E93" s="148">
        <v>524.73</v>
      </c>
      <c r="F93" s="149">
        <v>8070.1984404357618</v>
      </c>
      <c r="G93" s="149">
        <v>1427.5944629008134</v>
      </c>
      <c r="H93" s="149">
        <v>6642.6039775349482</v>
      </c>
      <c r="I93" s="149">
        <v>30818.526365402009</v>
      </c>
      <c r="J93" s="149">
        <v>6548.0980474408198</v>
      </c>
      <c r="K93" s="148">
        <v>3690.34</v>
      </c>
      <c r="L93" s="149">
        <v>24270.428317961188</v>
      </c>
      <c r="M93" s="149">
        <v>12185.308139305274</v>
      </c>
      <c r="N93" s="149">
        <v>12085.120178655912</v>
      </c>
      <c r="O93" s="149">
        <v>16601.551852543835</v>
      </c>
      <c r="P93" s="148">
        <v>4215.0600000000004</v>
      </c>
      <c r="Q93" s="149">
        <v>32340.626758396946</v>
      </c>
      <c r="R93" s="149">
        <v>13612.902602206088</v>
      </c>
      <c r="S93" s="149">
        <v>18727.72415619086</v>
      </c>
      <c r="U93" s="156"/>
    </row>
    <row r="94" spans="1:24" s="121" customFormat="1" ht="16.5" customHeight="1">
      <c r="A94" s="149" t="s">
        <v>116</v>
      </c>
      <c r="B94" s="146">
        <v>85486.902151162052</v>
      </c>
      <c r="C94" s="147">
        <v>21068.123430450476</v>
      </c>
      <c r="D94" s="147">
        <v>14096.378303352023</v>
      </c>
      <c r="E94" s="149">
        <v>355</v>
      </c>
      <c r="F94" s="149">
        <v>6971.7451270984511</v>
      </c>
      <c r="G94" s="149">
        <v>2164.1266510803189</v>
      </c>
      <c r="H94" s="149">
        <v>4807.6184760181322</v>
      </c>
      <c r="I94" s="149">
        <v>64418.778720711576</v>
      </c>
      <c r="J94" s="149">
        <v>15036.414302898444</v>
      </c>
      <c r="K94" s="149">
        <v>7045</v>
      </c>
      <c r="L94" s="149">
        <v>49382.364417813129</v>
      </c>
      <c r="M94" s="149">
        <v>34531.193107739506</v>
      </c>
      <c r="N94" s="149">
        <v>14851.171310073625</v>
      </c>
      <c r="O94" s="149">
        <v>29132.792606250467</v>
      </c>
      <c r="P94" s="149">
        <v>7400</v>
      </c>
      <c r="Q94" s="149">
        <v>56354.109544911582</v>
      </c>
      <c r="R94" s="149">
        <v>36695.319758819824</v>
      </c>
      <c r="S94" s="149">
        <v>19658.789786091758</v>
      </c>
      <c r="U94" s="156"/>
    </row>
    <row r="95" spans="1:24" s="121" customFormat="1" ht="16.5" customHeight="1">
      <c r="A95" s="149" t="s">
        <v>152</v>
      </c>
      <c r="B95" s="146">
        <v>55998.45100856114</v>
      </c>
      <c r="C95" s="147">
        <v>17478.821575611437</v>
      </c>
      <c r="D95" s="147">
        <v>8644.3714500092665</v>
      </c>
      <c r="E95" s="147">
        <v>1987.3142383927668</v>
      </c>
      <c r="F95" s="147">
        <v>8834.4501256021704</v>
      </c>
      <c r="G95" s="147">
        <v>1093.9954088264105</v>
      </c>
      <c r="H95" s="147">
        <v>7740.4547167757601</v>
      </c>
      <c r="I95" s="147">
        <v>38519.629432949703</v>
      </c>
      <c r="J95" s="147">
        <v>6640.7461463064119</v>
      </c>
      <c r="K95" s="147">
        <v>3795.8355929383015</v>
      </c>
      <c r="L95" s="147">
        <v>31878.883286643293</v>
      </c>
      <c r="M95" s="147">
        <v>14679.612414363824</v>
      </c>
      <c r="N95" s="147">
        <v>17199.27087227947</v>
      </c>
      <c r="O95" s="147">
        <v>15285.117596315678</v>
      </c>
      <c r="P95" s="149">
        <v>5783.1498313310685</v>
      </c>
      <c r="Q95" s="147">
        <v>40713.333412245462</v>
      </c>
      <c r="R95" s="147">
        <v>15773.607823190236</v>
      </c>
      <c r="S95" s="147">
        <v>24939.72558905523</v>
      </c>
      <c r="U95" s="156"/>
    </row>
    <row r="96" spans="1:24" s="121" customFormat="1" ht="16.5" customHeight="1">
      <c r="A96" s="149" t="s">
        <v>153</v>
      </c>
      <c r="B96" s="146">
        <v>88395.96790248758</v>
      </c>
      <c r="C96" s="147">
        <v>26906.894513078245</v>
      </c>
      <c r="D96" s="147">
        <v>21651.912202291172</v>
      </c>
      <c r="E96" s="147">
        <v>4817.5840757517899</v>
      </c>
      <c r="F96" s="147">
        <v>5254.9823107870707</v>
      </c>
      <c r="G96" s="147">
        <v>1180.0967602969313</v>
      </c>
      <c r="H96" s="147">
        <v>4074.8855504901398</v>
      </c>
      <c r="I96" s="147">
        <v>61489.073389409328</v>
      </c>
      <c r="J96" s="147">
        <v>8493.7321562477155</v>
      </c>
      <c r="K96" s="147">
        <v>4641.3022353121814</v>
      </c>
      <c r="L96" s="147">
        <v>52995.341233161613</v>
      </c>
      <c r="M96" s="147">
        <v>27079.125144266549</v>
      </c>
      <c r="N96" s="147">
        <v>25916.216088895068</v>
      </c>
      <c r="O96" s="147">
        <v>30145.644358538892</v>
      </c>
      <c r="P96" s="147">
        <v>9458.8863110639722</v>
      </c>
      <c r="Q96" s="147">
        <v>58250.323543948689</v>
      </c>
      <c r="R96" s="147">
        <v>28259.221904563481</v>
      </c>
      <c r="S96" s="147">
        <v>29991.101639385204</v>
      </c>
      <c r="U96" s="156"/>
    </row>
    <row r="97" spans="1:21" s="121" customFormat="1" ht="16.5" customHeight="1">
      <c r="A97" s="149" t="s">
        <v>154</v>
      </c>
      <c r="B97" s="146">
        <v>159851.10658001815</v>
      </c>
      <c r="C97" s="147">
        <v>52350.695432349719</v>
      </c>
      <c r="D97" s="147">
        <v>32269.590610473697</v>
      </c>
      <c r="E97" s="147">
        <v>1369.9741604980252</v>
      </c>
      <c r="F97" s="147">
        <v>20081.104821876019</v>
      </c>
      <c r="G97" s="147">
        <v>10251.399688383679</v>
      </c>
      <c r="H97" s="147">
        <v>9829.7051334923399</v>
      </c>
      <c r="I97" s="147">
        <v>107500.41114766843</v>
      </c>
      <c r="J97" s="147">
        <v>54100.585630931804</v>
      </c>
      <c r="K97" s="147">
        <v>23162.868682029948</v>
      </c>
      <c r="L97" s="147">
        <v>53399.82551673663</v>
      </c>
      <c r="M97" s="147">
        <v>30394.484875753758</v>
      </c>
      <c r="N97" s="147">
        <v>23005.340640982875</v>
      </c>
      <c r="O97" s="147">
        <v>86370.176241405512</v>
      </c>
      <c r="P97" s="147">
        <v>24532.842842527974</v>
      </c>
      <c r="Q97" s="147">
        <v>73480.930338612641</v>
      </c>
      <c r="R97" s="147">
        <v>40645.884564137436</v>
      </c>
      <c r="S97" s="147">
        <v>32835.045774475213</v>
      </c>
      <c r="U97" s="156"/>
    </row>
    <row r="98" spans="1:21" s="121" customFormat="1" ht="16.5" customHeight="1">
      <c r="A98" s="126" t="s">
        <v>155</v>
      </c>
      <c r="B98" s="135">
        <v>1032298.4979952165</v>
      </c>
      <c r="C98" s="135">
        <v>382368.32561336691</v>
      </c>
      <c r="D98" s="135">
        <v>257495.19845624306</v>
      </c>
      <c r="E98" s="135">
        <v>18951.962474642583</v>
      </c>
      <c r="F98" s="135">
        <v>124873.12715712385</v>
      </c>
      <c r="G98" s="135">
        <v>47381.131190675704</v>
      </c>
      <c r="H98" s="135">
        <v>77491.995966448172</v>
      </c>
      <c r="I98" s="135">
        <v>649930.17238184926</v>
      </c>
      <c r="J98" s="135">
        <v>156311.50420164102</v>
      </c>
      <c r="K98" s="135">
        <v>72616.276510280441</v>
      </c>
      <c r="L98" s="135">
        <v>493618.6681802083</v>
      </c>
      <c r="M98" s="135">
        <v>268758.05744758964</v>
      </c>
      <c r="N98" s="135">
        <v>224860.61073261866</v>
      </c>
      <c r="O98" s="135">
        <v>413806.7026578841</v>
      </c>
      <c r="P98" s="135">
        <v>91568.228984923</v>
      </c>
      <c r="Q98" s="135">
        <v>618491.79533733218</v>
      </c>
      <c r="R98" s="135">
        <v>316139.1886382653</v>
      </c>
      <c r="S98" s="135">
        <v>302352.60669906676</v>
      </c>
      <c r="U98" s="156"/>
    </row>
    <row r="99" spans="1:21" s="121" customFormat="1" ht="16.5" customHeight="1">
      <c r="A99" s="130" t="s">
        <v>123</v>
      </c>
      <c r="B99" s="131">
        <v>57755.688020691741</v>
      </c>
      <c r="C99" s="131">
        <v>17129.640919059646</v>
      </c>
      <c r="D99" s="131">
        <v>10709.369578328609</v>
      </c>
      <c r="E99" s="131">
        <v>1556.7029717424293</v>
      </c>
      <c r="F99" s="131">
        <v>6420.2713407310384</v>
      </c>
      <c r="G99" s="131">
        <v>2198.9913820141669</v>
      </c>
      <c r="H99" s="131">
        <v>4221.2799587168711</v>
      </c>
      <c r="I99" s="131">
        <v>40626.047101632095</v>
      </c>
      <c r="J99" s="131">
        <v>12884.13412163011</v>
      </c>
      <c r="K99" s="131">
        <v>1528.3723760526354</v>
      </c>
      <c r="L99" s="131">
        <v>27741.912980001984</v>
      </c>
      <c r="M99" s="131">
        <v>15672.371107769441</v>
      </c>
      <c r="N99" s="131">
        <v>12069.541872232543</v>
      </c>
      <c r="O99" s="131">
        <v>23593.503699958717</v>
      </c>
      <c r="P99" s="131">
        <v>3085.0753477950648</v>
      </c>
      <c r="Q99" s="131">
        <v>34162.184320733024</v>
      </c>
      <c r="R99" s="131">
        <v>17871.362489783609</v>
      </c>
      <c r="S99" s="131">
        <v>16290.821830949415</v>
      </c>
      <c r="U99" s="156"/>
    </row>
    <row r="100" spans="1:21" s="158" customFormat="1" ht="16.5" customHeight="1">
      <c r="A100" s="120" t="s">
        <v>124</v>
      </c>
      <c r="B100" s="87">
        <v>50955.276211969285</v>
      </c>
      <c r="C100" s="87">
        <v>19007.359284805007</v>
      </c>
      <c r="D100" s="87">
        <v>15974.011551984324</v>
      </c>
      <c r="E100" s="87">
        <v>1735.132622531612</v>
      </c>
      <c r="F100" s="87">
        <v>3033.3477328206832</v>
      </c>
      <c r="G100" s="87">
        <v>508.59903447145325</v>
      </c>
      <c r="H100" s="87">
        <v>2524.7486983492299</v>
      </c>
      <c r="I100" s="87">
        <v>31947.916927164279</v>
      </c>
      <c r="J100" s="87">
        <v>5991.9656333493704</v>
      </c>
      <c r="K100" s="87">
        <v>3950.6299936856685</v>
      </c>
      <c r="L100" s="87">
        <v>25955.951293814909</v>
      </c>
      <c r="M100" s="87">
        <v>12434.623935212005</v>
      </c>
      <c r="N100" s="87">
        <v>13521.327358602904</v>
      </c>
      <c r="O100" s="87">
        <v>21965.977185333693</v>
      </c>
      <c r="P100" s="87">
        <v>5685.7626162172801</v>
      </c>
      <c r="Q100" s="87">
        <v>28989.299026635592</v>
      </c>
      <c r="R100" s="87">
        <v>12943.222969683458</v>
      </c>
      <c r="S100" s="87">
        <v>16046.076056952134</v>
      </c>
      <c r="U100" s="159"/>
    </row>
    <row r="101" spans="1:21" s="158" customFormat="1" ht="16.5" customHeight="1">
      <c r="A101" s="120" t="s">
        <v>125</v>
      </c>
      <c r="B101" s="87">
        <v>89905</v>
      </c>
      <c r="C101" s="87">
        <v>21955</v>
      </c>
      <c r="D101" s="87">
        <v>11229</v>
      </c>
      <c r="E101" s="87">
        <v>1104</v>
      </c>
      <c r="F101" s="87">
        <v>10726</v>
      </c>
      <c r="G101" s="87">
        <v>2479</v>
      </c>
      <c r="H101" s="87">
        <v>8247</v>
      </c>
      <c r="I101" s="87">
        <v>67950</v>
      </c>
      <c r="J101" s="87">
        <v>22058</v>
      </c>
      <c r="K101" s="87">
        <v>17025</v>
      </c>
      <c r="L101" s="87">
        <v>45891</v>
      </c>
      <c r="M101" s="87">
        <v>22385</v>
      </c>
      <c r="N101" s="87">
        <v>23506</v>
      </c>
      <c r="O101" s="87">
        <v>33288</v>
      </c>
      <c r="P101" s="87">
        <v>18129</v>
      </c>
      <c r="Q101" s="87">
        <v>56617</v>
      </c>
      <c r="R101" s="87">
        <v>24864</v>
      </c>
      <c r="S101" s="87">
        <v>31753</v>
      </c>
      <c r="U101" s="159"/>
    </row>
    <row r="102" spans="1:21" s="158" customFormat="1" ht="16.5" customHeight="1">
      <c r="A102" s="160" t="s">
        <v>156</v>
      </c>
      <c r="B102" s="161">
        <v>86490.090845856495</v>
      </c>
      <c r="C102" s="161">
        <v>22092.2610003509</v>
      </c>
      <c r="D102" s="161">
        <v>15008.0281063047</v>
      </c>
      <c r="E102" s="161">
        <v>1162.52388063951</v>
      </c>
      <c r="F102" s="161">
        <v>7084.2328940461903</v>
      </c>
      <c r="G102" s="161">
        <v>1631.3441066478999</v>
      </c>
      <c r="H102" s="161">
        <v>5452.8887873982903</v>
      </c>
      <c r="I102" s="161">
        <v>64397.829845505701</v>
      </c>
      <c r="J102" s="161">
        <v>10972.4834597357</v>
      </c>
      <c r="K102" s="161">
        <v>4332.52553693143</v>
      </c>
      <c r="L102" s="161">
        <v>53425.346385769997</v>
      </c>
      <c r="M102" s="161">
        <v>30517.228152887699</v>
      </c>
      <c r="N102" s="161">
        <v>22908.118232882302</v>
      </c>
      <c r="O102" s="161">
        <v>25980.511566040401</v>
      </c>
      <c r="P102" s="161">
        <v>5495.04941757094</v>
      </c>
      <c r="Q102" s="161">
        <v>60509.5792798162</v>
      </c>
      <c r="R102" s="161">
        <v>32148.572259535598</v>
      </c>
      <c r="S102" s="161">
        <v>28361.007020280598</v>
      </c>
      <c r="U102" s="159"/>
    </row>
    <row r="103" spans="1:21" s="121" customFormat="1" ht="16.5" customHeight="1">
      <c r="A103" s="162" t="s">
        <v>157</v>
      </c>
      <c r="B103" s="87">
        <v>84664.76</v>
      </c>
      <c r="C103" s="87">
        <v>26251.48</v>
      </c>
      <c r="D103" s="87">
        <v>14787.22</v>
      </c>
      <c r="E103" s="87">
        <v>1091.6099999999999</v>
      </c>
      <c r="F103" s="87">
        <v>11464.26</v>
      </c>
      <c r="G103" s="87">
        <v>2292.42</v>
      </c>
      <c r="H103" s="87">
        <v>9171.84</v>
      </c>
      <c r="I103" s="87">
        <v>58413.279999999999</v>
      </c>
      <c r="J103" s="87">
        <v>6677.98</v>
      </c>
      <c r="K103" s="87">
        <v>3142.72</v>
      </c>
      <c r="L103" s="87">
        <v>51735.3</v>
      </c>
      <c r="M103" s="87">
        <v>22020.54</v>
      </c>
      <c r="N103" s="87">
        <v>29714.76</v>
      </c>
      <c r="O103" s="87">
        <v>21465.200000000001</v>
      </c>
      <c r="P103" s="87">
        <v>4234.33</v>
      </c>
      <c r="Q103" s="87">
        <v>63199.56</v>
      </c>
      <c r="R103" s="87">
        <v>24312.97</v>
      </c>
      <c r="S103" s="87">
        <v>38886.6</v>
      </c>
      <c r="U103" s="156"/>
    </row>
    <row r="104" spans="1:21" s="158" customFormat="1" ht="16.5" customHeight="1">
      <c r="A104" s="162" t="s">
        <v>158</v>
      </c>
      <c r="B104" s="87">
        <v>129900.34</v>
      </c>
      <c r="C104" s="87">
        <v>38466.67</v>
      </c>
      <c r="D104" s="87">
        <v>24829.82</v>
      </c>
      <c r="E104" s="87">
        <v>955.18</v>
      </c>
      <c r="F104" s="87">
        <v>13636.87</v>
      </c>
      <c r="G104" s="87">
        <v>3673.32</v>
      </c>
      <c r="H104" s="87">
        <v>9963.5499999999993</v>
      </c>
      <c r="I104" s="87">
        <v>91433.64</v>
      </c>
      <c r="J104" s="87">
        <v>25622.5</v>
      </c>
      <c r="K104" s="87">
        <v>15195.33</v>
      </c>
      <c r="L104" s="87">
        <v>65811.14</v>
      </c>
      <c r="M104" s="87">
        <v>34225.46</v>
      </c>
      <c r="N104" s="87">
        <v>31585.68</v>
      </c>
      <c r="O104" s="87">
        <v>50452.32</v>
      </c>
      <c r="P104" s="87">
        <v>16150.52</v>
      </c>
      <c r="Q104" s="87">
        <v>79448.02</v>
      </c>
      <c r="R104" s="87">
        <v>37898.78</v>
      </c>
      <c r="S104" s="87">
        <v>41549.230000000003</v>
      </c>
      <c r="U104" s="159"/>
    </row>
    <row r="105" spans="1:21" s="158" customFormat="1" ht="16.5" customHeight="1">
      <c r="A105" s="163" t="s">
        <v>133</v>
      </c>
      <c r="B105" s="87">
        <v>63539.92</v>
      </c>
      <c r="C105" s="87">
        <v>23046.84</v>
      </c>
      <c r="D105" s="87">
        <v>16542.84</v>
      </c>
      <c r="E105" s="87">
        <v>884.93</v>
      </c>
      <c r="F105" s="87">
        <v>6504</v>
      </c>
      <c r="G105" s="87">
        <v>913.19</v>
      </c>
      <c r="H105" s="87">
        <v>5590.81</v>
      </c>
      <c r="I105" s="87">
        <v>40493.08</v>
      </c>
      <c r="J105" s="87">
        <v>14466.63</v>
      </c>
      <c r="K105" s="87">
        <v>9293.34</v>
      </c>
      <c r="L105" s="87">
        <v>26026.45</v>
      </c>
      <c r="M105" s="87">
        <v>12382.45</v>
      </c>
      <c r="N105" s="87">
        <v>13644</v>
      </c>
      <c r="O105" s="87">
        <v>31009.47</v>
      </c>
      <c r="P105" s="87">
        <v>10178.280000000001</v>
      </c>
      <c r="Q105" s="87">
        <v>32530.45</v>
      </c>
      <c r="R105" s="87">
        <v>13295.64</v>
      </c>
      <c r="S105" s="87">
        <v>19234.810000000001</v>
      </c>
      <c r="U105" s="159"/>
    </row>
    <row r="106" spans="1:21" s="129" customFormat="1" ht="16.5" customHeight="1">
      <c r="A106" s="163" t="s">
        <v>135</v>
      </c>
      <c r="B106" s="87">
        <v>85489.25</v>
      </c>
      <c r="C106" s="87">
        <v>20110</v>
      </c>
      <c r="D106" s="87">
        <v>13361</v>
      </c>
      <c r="E106" s="87">
        <v>608</v>
      </c>
      <c r="F106" s="87">
        <v>6749</v>
      </c>
      <c r="G106" s="87">
        <v>3521</v>
      </c>
      <c r="H106" s="87">
        <v>3228</v>
      </c>
      <c r="I106" s="87">
        <v>65379</v>
      </c>
      <c r="J106" s="87">
        <v>11930</v>
      </c>
      <c r="K106" s="87">
        <v>8681</v>
      </c>
      <c r="L106" s="87">
        <v>53449</v>
      </c>
      <c r="M106" s="87">
        <v>30900</v>
      </c>
      <c r="N106" s="87">
        <v>22549</v>
      </c>
      <c r="O106" s="87">
        <v>25291</v>
      </c>
      <c r="P106" s="87">
        <v>17970</v>
      </c>
      <c r="Q106" s="87">
        <v>60198</v>
      </c>
      <c r="R106" s="87">
        <v>34421</v>
      </c>
      <c r="S106" s="87">
        <v>25777</v>
      </c>
      <c r="U106" s="157"/>
    </row>
    <row r="107" spans="1:21" s="158" customFormat="1" ht="16.5" customHeight="1">
      <c r="A107" s="164" t="s">
        <v>137</v>
      </c>
      <c r="B107" s="146">
        <v>86804.51</v>
      </c>
      <c r="C107" s="146">
        <v>37274.129999999997</v>
      </c>
      <c r="D107" s="146">
        <v>13391.62</v>
      </c>
      <c r="E107" s="146">
        <v>2149.9699999999998</v>
      </c>
      <c r="F107" s="146">
        <v>23882.51</v>
      </c>
      <c r="G107" s="146">
        <v>18256.52</v>
      </c>
      <c r="H107" s="146">
        <v>5625.99</v>
      </c>
      <c r="I107" s="146">
        <v>49530.37</v>
      </c>
      <c r="J107" s="146">
        <v>10688.18</v>
      </c>
      <c r="K107" s="146">
        <v>4394.08</v>
      </c>
      <c r="L107" s="146">
        <v>38842.199999999997</v>
      </c>
      <c r="M107" s="146">
        <v>18493.37</v>
      </c>
      <c r="N107" s="146">
        <v>20348.830000000002</v>
      </c>
      <c r="O107" s="146">
        <v>24079.8</v>
      </c>
      <c r="P107" s="146">
        <v>6544.05</v>
      </c>
      <c r="Q107" s="146">
        <v>62724.71</v>
      </c>
      <c r="R107" s="146">
        <v>36749.89</v>
      </c>
      <c r="S107" s="146">
        <v>25974.82</v>
      </c>
      <c r="U107" s="159"/>
    </row>
    <row r="108" spans="1:21" s="158" customFormat="1" ht="16.5" customHeight="1">
      <c r="A108" s="165" t="s">
        <v>159</v>
      </c>
      <c r="B108" s="146">
        <v>80957.25</v>
      </c>
      <c r="C108" s="166">
        <v>28541</v>
      </c>
      <c r="D108" s="146">
        <v>18584</v>
      </c>
      <c r="E108" s="146">
        <v>1143</v>
      </c>
      <c r="F108" s="146">
        <v>9957</v>
      </c>
      <c r="G108" s="146">
        <v>4863</v>
      </c>
      <c r="H108" s="146">
        <v>5094</v>
      </c>
      <c r="I108" s="146">
        <v>52417</v>
      </c>
      <c r="J108" s="146">
        <v>7620</v>
      </c>
      <c r="K108" s="146">
        <v>3325</v>
      </c>
      <c r="L108" s="146">
        <v>44797</v>
      </c>
      <c r="M108" s="146">
        <v>29129</v>
      </c>
      <c r="N108" s="146">
        <v>15668</v>
      </c>
      <c r="O108" s="146">
        <v>26204</v>
      </c>
      <c r="P108" s="146">
        <v>4468</v>
      </c>
      <c r="Q108" s="146">
        <v>54753.58</v>
      </c>
      <c r="R108" s="146">
        <v>33991.279999999999</v>
      </c>
      <c r="S108" s="146">
        <v>20762.3</v>
      </c>
      <c r="U108" s="159"/>
    </row>
    <row r="109" spans="1:21" s="158" customFormat="1" ht="16.5" customHeight="1">
      <c r="A109" s="165" t="s">
        <v>140</v>
      </c>
      <c r="B109" s="146">
        <v>105348.19896307807</v>
      </c>
      <c r="C109" s="166">
        <v>36693.3826797285</v>
      </c>
      <c r="D109" s="146">
        <v>20685.410836072824</v>
      </c>
      <c r="E109" s="146">
        <v>301.94133530771643</v>
      </c>
      <c r="F109" s="146">
        <v>16007.97184365568</v>
      </c>
      <c r="G109" s="146">
        <v>9512.9351631489299</v>
      </c>
      <c r="H109" s="146">
        <v>6495.0366805067515</v>
      </c>
      <c r="I109" s="146">
        <v>68654.816283349573</v>
      </c>
      <c r="J109" s="146">
        <v>10566.141598268725</v>
      </c>
      <c r="K109" s="146">
        <v>2636.1652813736964</v>
      </c>
      <c r="L109" s="146">
        <v>58088.674685080856</v>
      </c>
      <c r="M109" s="146">
        <v>28803.581451542374</v>
      </c>
      <c r="N109" s="146">
        <v>29285.093233538475</v>
      </c>
      <c r="O109" s="146">
        <v>31251.552434341549</v>
      </c>
      <c r="P109" s="146">
        <v>2938.106616681413</v>
      </c>
      <c r="Q109" s="146">
        <v>74096.646528736543</v>
      </c>
      <c r="R109" s="146">
        <v>38316.516614691303</v>
      </c>
      <c r="S109" s="146">
        <v>35780.129914045225</v>
      </c>
      <c r="U109" s="159"/>
    </row>
    <row r="110" spans="1:21" s="158" customFormat="1" ht="16.5" customHeight="1">
      <c r="A110" s="167" t="s">
        <v>160</v>
      </c>
      <c r="B110" s="168">
        <v>185199.38786135765</v>
      </c>
      <c r="C110" s="169">
        <v>75680.677425341826</v>
      </c>
      <c r="D110" s="168">
        <v>43719.956101021162</v>
      </c>
      <c r="E110" s="168">
        <v>1610.1921902068088</v>
      </c>
      <c r="F110" s="168">
        <v>31960.721324320664</v>
      </c>
      <c r="G110" s="168">
        <v>19779.524011653772</v>
      </c>
      <c r="H110" s="168">
        <v>12181.197312666891</v>
      </c>
      <c r="I110" s="168">
        <v>109518.71043601586</v>
      </c>
      <c r="J110" s="168">
        <v>29795.286037602742</v>
      </c>
      <c r="K110" s="168">
        <v>9484.7917098596154</v>
      </c>
      <c r="L110" s="168">
        <v>79723.424398413103</v>
      </c>
      <c r="M110" s="168">
        <v>60461.698148234813</v>
      </c>
      <c r="N110" s="168">
        <v>19261.726250178293</v>
      </c>
      <c r="O110" s="168">
        <v>73515.2421386239</v>
      </c>
      <c r="P110" s="168">
        <v>11094.983900066425</v>
      </c>
      <c r="Q110" s="168">
        <v>111684.14572273377</v>
      </c>
      <c r="R110" s="168">
        <v>80241.222159888581</v>
      </c>
      <c r="S110" s="168">
        <v>31442.923562845186</v>
      </c>
      <c r="U110" s="159"/>
    </row>
    <row r="111" spans="1:21" s="129" customFormat="1" ht="16.5" customHeight="1">
      <c r="A111" s="170" t="s">
        <v>143</v>
      </c>
      <c r="B111" s="171">
        <f>SUM(B99:B110)</f>
        <v>1107009.6719029532</v>
      </c>
      <c r="C111" s="171">
        <f t="shared" ref="C111:S111" si="0">SUM(C99:C110)</f>
        <v>366248.44130928582</v>
      </c>
      <c r="D111" s="171">
        <f t="shared" si="0"/>
        <v>218822.27617371158</v>
      </c>
      <c r="E111" s="171">
        <f t="shared" si="0"/>
        <v>14303.183000428075</v>
      </c>
      <c r="F111" s="171">
        <f t="shared" si="0"/>
        <v>147426.18513557425</v>
      </c>
      <c r="G111" s="171">
        <f t="shared" si="0"/>
        <v>69629.843697936216</v>
      </c>
      <c r="H111" s="171">
        <f t="shared" si="0"/>
        <v>77796.341437638024</v>
      </c>
      <c r="I111" s="171">
        <f t="shared" si="0"/>
        <v>740761.69059366744</v>
      </c>
      <c r="J111" s="171">
        <f t="shared" si="0"/>
        <v>169273.30085058667</v>
      </c>
      <c r="K111" s="171">
        <f t="shared" si="0"/>
        <v>82988.954897903051</v>
      </c>
      <c r="L111" s="171">
        <f t="shared" si="0"/>
        <v>571487.39974308084</v>
      </c>
      <c r="M111" s="171">
        <f t="shared" si="0"/>
        <v>317425.32279564638</v>
      </c>
      <c r="N111" s="171">
        <f t="shared" si="0"/>
        <v>254062.07694743454</v>
      </c>
      <c r="O111" s="171">
        <f t="shared" si="0"/>
        <v>388096.57702429825</v>
      </c>
      <c r="P111" s="171">
        <f t="shared" si="0"/>
        <v>105973.15789833112</v>
      </c>
      <c r="Q111" s="171">
        <f t="shared" si="0"/>
        <v>718913.17487865523</v>
      </c>
      <c r="R111" s="171">
        <f t="shared" si="0"/>
        <v>387054.45649358252</v>
      </c>
      <c r="S111" s="171">
        <f t="shared" si="0"/>
        <v>331858.71838507254</v>
      </c>
      <c r="U111" s="157"/>
    </row>
    <row r="112" spans="1:21" s="129" customFormat="1" ht="16.5" customHeight="1">
      <c r="A112" s="167" t="s">
        <v>161</v>
      </c>
      <c r="B112" s="172">
        <v>79151.294520184121</v>
      </c>
      <c r="C112" s="172">
        <v>23121.529685083755</v>
      </c>
      <c r="D112" s="172">
        <v>11843.302170842877</v>
      </c>
      <c r="E112" s="172">
        <v>2147.1651446429569</v>
      </c>
      <c r="F112" s="172">
        <v>11278.227514240876</v>
      </c>
      <c r="G112" s="172">
        <v>7978.2405596388571</v>
      </c>
      <c r="H112" s="172">
        <v>3299.9869546020195</v>
      </c>
      <c r="I112" s="172">
        <v>56029.764835100359</v>
      </c>
      <c r="J112" s="172">
        <v>11737.914729109518</v>
      </c>
      <c r="K112" s="172">
        <v>2548.12</v>
      </c>
      <c r="L112" s="172">
        <v>44291.850105990845</v>
      </c>
      <c r="M112" s="172">
        <v>30282.385353318859</v>
      </c>
      <c r="N112" s="172">
        <v>14009.464752671989</v>
      </c>
      <c r="O112" s="172">
        <v>23581.216899952396</v>
      </c>
      <c r="P112" s="172">
        <v>4695.2851446429568</v>
      </c>
      <c r="Q112" s="172">
        <v>55570.077620231721</v>
      </c>
      <c r="R112" s="172">
        <v>38260.625912957716</v>
      </c>
      <c r="S112" s="172">
        <v>17309.451707274009</v>
      </c>
      <c r="U112" s="157"/>
    </row>
    <row r="113" spans="1:21" s="129" customFormat="1" ht="16.5" customHeight="1">
      <c r="A113" s="173" t="s">
        <v>162</v>
      </c>
      <c r="B113" s="174">
        <v>91904</v>
      </c>
      <c r="C113" s="174">
        <v>25991</v>
      </c>
      <c r="D113" s="174">
        <v>21382</v>
      </c>
      <c r="E113" s="174">
        <v>2490</v>
      </c>
      <c r="F113" s="174">
        <v>4609</v>
      </c>
      <c r="G113" s="174">
        <v>1934</v>
      </c>
      <c r="H113" s="174">
        <v>2675</v>
      </c>
      <c r="I113" s="174">
        <v>65913</v>
      </c>
      <c r="J113" s="174">
        <v>31512</v>
      </c>
      <c r="K113" s="174">
        <v>13981</v>
      </c>
      <c r="L113" s="174">
        <v>34401</v>
      </c>
      <c r="M113" s="174">
        <v>15581</v>
      </c>
      <c r="N113" s="174">
        <v>18820</v>
      </c>
      <c r="O113" s="174">
        <v>52894</v>
      </c>
      <c r="P113" s="174">
        <v>16471</v>
      </c>
      <c r="Q113" s="174">
        <v>39010</v>
      </c>
      <c r="R113" s="174">
        <v>17515</v>
      </c>
      <c r="S113" s="174">
        <v>21495</v>
      </c>
      <c r="U113" s="157"/>
    </row>
    <row r="114" spans="1:21" s="129" customFormat="1" ht="16.5" customHeight="1">
      <c r="A114" s="173" t="s">
        <v>163</v>
      </c>
      <c r="B114" s="174">
        <v>83464</v>
      </c>
      <c r="C114" s="174">
        <v>23111</v>
      </c>
      <c r="D114" s="174">
        <v>16458</v>
      </c>
      <c r="E114" s="174">
        <v>1074</v>
      </c>
      <c r="F114" s="174">
        <v>6653</v>
      </c>
      <c r="G114" s="174">
        <v>373</v>
      </c>
      <c r="H114" s="174">
        <v>6280</v>
      </c>
      <c r="I114" s="174">
        <v>60353</v>
      </c>
      <c r="J114" s="174">
        <v>14100</v>
      </c>
      <c r="K114" s="174">
        <v>6447</v>
      </c>
      <c r="L114" s="174">
        <v>46253</v>
      </c>
      <c r="M114" s="174">
        <v>19971</v>
      </c>
      <c r="N114" s="174">
        <v>26282</v>
      </c>
      <c r="O114" s="174">
        <v>30559</v>
      </c>
      <c r="P114" s="174">
        <v>7521</v>
      </c>
      <c r="Q114" s="174">
        <v>52906</v>
      </c>
      <c r="R114" s="174">
        <v>20344</v>
      </c>
      <c r="S114" s="174">
        <v>32561</v>
      </c>
      <c r="U114" s="157"/>
    </row>
    <row r="115" spans="1:21" s="129" customFormat="1" ht="16.5" customHeight="1">
      <c r="A115" s="175" t="s">
        <v>164</v>
      </c>
      <c r="B115" s="176">
        <v>77113.050455387667</v>
      </c>
      <c r="C115" s="176">
        <v>22541.602650381319</v>
      </c>
      <c r="D115" s="176">
        <v>15186.481041204997</v>
      </c>
      <c r="E115" s="176">
        <v>529.41481763257002</v>
      </c>
      <c r="F115" s="176">
        <v>7355.1216091763226</v>
      </c>
      <c r="G115" s="176">
        <v>2471.2781845648396</v>
      </c>
      <c r="H115" s="176">
        <v>4883.8434246114839</v>
      </c>
      <c r="I115" s="176">
        <v>54571.447805006348</v>
      </c>
      <c r="J115" s="176">
        <v>9069.797865422328</v>
      </c>
      <c r="K115" s="176">
        <v>3206.2629414997541</v>
      </c>
      <c r="L115" s="176">
        <v>45501.649939584015</v>
      </c>
      <c r="M115" s="176">
        <v>29434.718588576117</v>
      </c>
      <c r="N115" s="176">
        <v>16066.931351007896</v>
      </c>
      <c r="O115" s="176">
        <v>24256.278906627325</v>
      </c>
      <c r="P115" s="176">
        <v>3735.6777591323244</v>
      </c>
      <c r="Q115" s="176">
        <v>52856.771548760335</v>
      </c>
      <c r="R115" s="176">
        <v>31905.996773140956</v>
      </c>
      <c r="S115" s="176">
        <v>20950.774775619382</v>
      </c>
      <c r="U115" s="157"/>
    </row>
    <row r="116" spans="1:21" s="129" customFormat="1" ht="16.5" customHeight="1">
      <c r="A116" s="177" t="s">
        <v>165</v>
      </c>
      <c r="B116" s="178">
        <f>SUM(B112:B114)</f>
        <v>254519.29452018411</v>
      </c>
      <c r="C116" s="178">
        <f t="shared" ref="C116" si="1">SUM(C112:C113)</f>
        <v>49112.529685083755</v>
      </c>
      <c r="D116" s="178">
        <f t="shared" ref="D116:S116" si="2">SUM(D112:D114)</f>
        <v>49683.302170842879</v>
      </c>
      <c r="E116" s="178">
        <f t="shared" si="2"/>
        <v>5711.1651446429569</v>
      </c>
      <c r="F116" s="178">
        <f t="shared" si="2"/>
        <v>22540.227514240876</v>
      </c>
      <c r="G116" s="178">
        <f t="shared" si="2"/>
        <v>10285.240559638856</v>
      </c>
      <c r="H116" s="178">
        <f t="shared" si="2"/>
        <v>12254.98695460202</v>
      </c>
      <c r="I116" s="178">
        <f t="shared" si="2"/>
        <v>182295.76483510036</v>
      </c>
      <c r="J116" s="178">
        <v>6447</v>
      </c>
      <c r="K116" s="178">
        <f t="shared" si="2"/>
        <v>22976.12</v>
      </c>
      <c r="L116" s="178">
        <f t="shared" si="2"/>
        <v>124945.85010599084</v>
      </c>
      <c r="M116" s="178">
        <f t="shared" si="2"/>
        <v>65834.385353318852</v>
      </c>
      <c r="N116" s="178">
        <f t="shared" si="2"/>
        <v>59111.464752671993</v>
      </c>
      <c r="O116" s="178">
        <f t="shared" si="2"/>
        <v>107034.2168999524</v>
      </c>
      <c r="P116" s="178">
        <f t="shared" si="2"/>
        <v>28687.285144642956</v>
      </c>
      <c r="Q116" s="178">
        <f t="shared" si="2"/>
        <v>147486.07762023172</v>
      </c>
      <c r="R116" s="178">
        <f t="shared" si="2"/>
        <v>76119.625912957708</v>
      </c>
      <c r="S116" s="178">
        <f t="shared" si="2"/>
        <v>71365.451707274013</v>
      </c>
      <c r="U116" s="157"/>
    </row>
    <row r="117" spans="1:21" s="181" customFormat="1" ht="16.5" customHeight="1">
      <c r="A117" s="179" t="s">
        <v>166</v>
      </c>
      <c r="B117" s="180">
        <f>(B11-B114)/B114*100</f>
        <v>-21.749496789034794</v>
      </c>
      <c r="C117" s="180">
        <f t="shared" ref="C117:S117" si="3">(C11-C114)/C114*100</f>
        <v>-9.346198779801826</v>
      </c>
      <c r="D117" s="180">
        <f t="shared" si="3"/>
        <v>-13.282294324948355</v>
      </c>
      <c r="E117" s="180">
        <f t="shared" si="3"/>
        <v>-100</v>
      </c>
      <c r="F117" s="180">
        <f t="shared" si="3"/>
        <v>0.39080114234180069</v>
      </c>
      <c r="G117" s="180">
        <f t="shared" si="3"/>
        <v>886.32707774798916</v>
      </c>
      <c r="H117" s="180">
        <f t="shared" si="3"/>
        <v>-52.229299363057322</v>
      </c>
      <c r="I117" s="180">
        <f t="shared" si="3"/>
        <v>-26.499096979437642</v>
      </c>
      <c r="J117" s="180">
        <f t="shared" si="3"/>
        <v>-57.326241134751776</v>
      </c>
      <c r="K117" s="180">
        <f t="shared" si="3"/>
        <v>-100</v>
      </c>
      <c r="L117" s="180">
        <f t="shared" si="3"/>
        <v>-17.101593410157179</v>
      </c>
      <c r="M117" s="180">
        <f t="shared" si="3"/>
        <v>14.901607330629412</v>
      </c>
      <c r="N117" s="180">
        <f t="shared" si="3"/>
        <v>-41.419983258503919</v>
      </c>
      <c r="O117" s="180">
        <f t="shared" si="3"/>
        <v>-33.607120651853791</v>
      </c>
      <c r="P117" s="180">
        <f t="shared" si="3"/>
        <v>-100</v>
      </c>
      <c r="Q117" s="180">
        <f t="shared" si="3"/>
        <v>-14.901901485653802</v>
      </c>
      <c r="R117" s="180">
        <f t="shared" si="3"/>
        <v>30.878883208808496</v>
      </c>
      <c r="S117" s="180">
        <f t="shared" si="3"/>
        <v>-43.50296366819201</v>
      </c>
      <c r="U117" s="182"/>
    </row>
    <row r="118" spans="1:21" s="185" customFormat="1" ht="16.5" customHeight="1">
      <c r="A118" s="183" t="s">
        <v>167</v>
      </c>
      <c r="B118" s="184">
        <f>(B115-B102)/B102*100</f>
        <v>-10.841751117108529</v>
      </c>
      <c r="C118" s="184">
        <f t="shared" ref="C118:S118" si="4">(C115-C102)/C102*100</f>
        <v>2.0339323803176246</v>
      </c>
      <c r="D118" s="184">
        <f t="shared" si="4"/>
        <v>1.1890498447649551</v>
      </c>
      <c r="E118" s="184">
        <f t="shared" si="4"/>
        <v>-54.459875926046664</v>
      </c>
      <c r="F118" s="184">
        <f t="shared" si="4"/>
        <v>3.8238256587780404</v>
      </c>
      <c r="G118" s="184">
        <f t="shared" si="4"/>
        <v>51.487241379309211</v>
      </c>
      <c r="H118" s="184">
        <f t="shared" si="4"/>
        <v>-10.435667862911105</v>
      </c>
      <c r="I118" s="184">
        <f t="shared" si="4"/>
        <v>-15.258871399973319</v>
      </c>
      <c r="J118" s="184">
        <f t="shared" si="4"/>
        <v>-17.340519138583449</v>
      </c>
      <c r="K118" s="184">
        <f t="shared" si="4"/>
        <v>-25.995521222694666</v>
      </c>
      <c r="L118" s="184">
        <f t="shared" si="4"/>
        <v>-14.831343139960405</v>
      </c>
      <c r="M118" s="184">
        <f t="shared" si="4"/>
        <v>-3.5472080193139992</v>
      </c>
      <c r="N118" s="184">
        <f t="shared" si="4"/>
        <v>-29.863591641737596</v>
      </c>
      <c r="O118" s="184">
        <f t="shared" si="4"/>
        <v>-6.6366386013231988</v>
      </c>
      <c r="P118" s="184">
        <f t="shared" si="4"/>
        <v>-32.01739465368334</v>
      </c>
      <c r="Q118" s="184">
        <f t="shared" si="4"/>
        <v>-12.647266469440757</v>
      </c>
      <c r="R118" s="184">
        <f t="shared" si="4"/>
        <v>-0.7545451301424182</v>
      </c>
      <c r="S118" s="184">
        <f t="shared" si="4"/>
        <v>-26.128240930804232</v>
      </c>
      <c r="U118" s="186"/>
    </row>
    <row r="119" spans="1:21" ht="16.5" customHeight="1">
      <c r="A119" s="187" t="s">
        <v>168</v>
      </c>
      <c r="B119" s="188">
        <f>(B115-B89)/B89*100</f>
        <v>-5.8347457764762858</v>
      </c>
      <c r="C119" s="188">
        <f t="shared" ref="C119:S119" si="5">(C115-C89)/C89*100</f>
        <v>-18.64022231819121</v>
      </c>
      <c r="D119" s="188">
        <f t="shared" si="5"/>
        <v>-22.155706626224951</v>
      </c>
      <c r="E119" s="188">
        <f t="shared" si="5"/>
        <v>-55.525188165648487</v>
      </c>
      <c r="F119" s="188">
        <f t="shared" si="5"/>
        <v>-10.273690162741296</v>
      </c>
      <c r="G119" s="188">
        <f t="shared" si="5"/>
        <v>-43.096381014343407</v>
      </c>
      <c r="H119" s="188">
        <f t="shared" si="5"/>
        <v>26.70938027687189</v>
      </c>
      <c r="I119" s="188">
        <f t="shared" si="5"/>
        <v>0.7129843495329562</v>
      </c>
      <c r="J119" s="188">
        <f t="shared" si="5"/>
        <v>-12.687668291262064</v>
      </c>
      <c r="K119" s="188">
        <f t="shared" si="5"/>
        <v>123.24471640635799</v>
      </c>
      <c r="L119" s="188">
        <f t="shared" si="5"/>
        <v>3.8913225054857317</v>
      </c>
      <c r="M119" s="188">
        <f t="shared" si="5"/>
        <v>12.559050298064983</v>
      </c>
      <c r="N119" s="188">
        <f t="shared" si="5"/>
        <v>-8.9531615403778595</v>
      </c>
      <c r="O119" s="188">
        <f t="shared" si="5"/>
        <v>-18.865971814732767</v>
      </c>
      <c r="P119" s="188">
        <f t="shared" si="5"/>
        <v>42.225927218372348</v>
      </c>
      <c r="Q119" s="188">
        <f t="shared" si="5"/>
        <v>1.6581182275482431</v>
      </c>
      <c r="R119" s="188">
        <f t="shared" si="5"/>
        <v>4.6325107602588762</v>
      </c>
      <c r="S119" s="188">
        <f t="shared" si="5"/>
        <v>-2.5602084577369788</v>
      </c>
    </row>
    <row r="120" spans="1:21" ht="6.75" customHeight="1">
      <c r="A120" s="189"/>
      <c r="B120" s="190"/>
      <c r="C120" s="191"/>
      <c r="D120" s="191"/>
      <c r="E120" s="191"/>
      <c r="F120" s="191"/>
      <c r="G120" s="191"/>
      <c r="H120" s="191"/>
      <c r="I120" s="191"/>
      <c r="J120" s="191"/>
      <c r="K120" s="191"/>
      <c r="L120" s="191"/>
      <c r="M120" s="191"/>
      <c r="N120" s="191"/>
      <c r="O120" s="191"/>
      <c r="P120" s="191"/>
      <c r="Q120" s="191"/>
      <c r="R120" s="191"/>
      <c r="S120" s="191"/>
    </row>
    <row r="121" spans="1:21" ht="22.5" customHeight="1">
      <c r="A121" s="192" t="s">
        <v>169</v>
      </c>
      <c r="B121" s="192"/>
      <c r="C121" s="192"/>
      <c r="D121" s="192"/>
      <c r="E121" s="192"/>
      <c r="F121" s="192"/>
      <c r="G121" s="192"/>
      <c r="H121" s="192"/>
      <c r="I121" s="192"/>
      <c r="J121" s="192"/>
      <c r="K121" s="192"/>
      <c r="L121" s="192"/>
      <c r="M121" s="192"/>
      <c r="N121" s="192"/>
      <c r="O121" s="192"/>
      <c r="P121" s="192"/>
      <c r="Q121" s="192"/>
      <c r="R121" s="192"/>
      <c r="S121" s="192"/>
    </row>
    <row r="122" spans="1:21" s="15" customFormat="1" ht="11.25" customHeight="1">
      <c r="A122" s="9" t="s">
        <v>2</v>
      </c>
      <c r="B122" s="10" t="s">
        <v>3</v>
      </c>
      <c r="C122" s="11" t="s">
        <v>4</v>
      </c>
      <c r="D122" s="11"/>
      <c r="E122" s="11"/>
      <c r="F122" s="11"/>
      <c r="G122" s="11"/>
      <c r="H122" s="12"/>
      <c r="I122" s="11" t="s">
        <v>5</v>
      </c>
      <c r="J122" s="11"/>
      <c r="K122" s="11"/>
      <c r="L122" s="11"/>
      <c r="M122" s="11"/>
      <c r="N122" s="13"/>
      <c r="O122" s="11" t="s">
        <v>6</v>
      </c>
      <c r="P122" s="11"/>
      <c r="Q122" s="14" t="s">
        <v>7</v>
      </c>
      <c r="R122" s="11"/>
      <c r="S122" s="12"/>
      <c r="U122" s="16"/>
    </row>
    <row r="123" spans="1:21" s="15" customFormat="1" ht="11.25" customHeight="1">
      <c r="A123" s="17"/>
      <c r="B123" s="18"/>
      <c r="C123" s="19"/>
      <c r="D123" s="20" t="s">
        <v>6</v>
      </c>
      <c r="E123" s="21"/>
      <c r="F123" s="20" t="s">
        <v>7</v>
      </c>
      <c r="G123" s="11"/>
      <c r="H123" s="12"/>
      <c r="I123" s="22"/>
      <c r="J123" s="20" t="s">
        <v>6</v>
      </c>
      <c r="K123" s="21"/>
      <c r="L123" s="14" t="s">
        <v>7</v>
      </c>
      <c r="M123" s="11"/>
      <c r="N123" s="12"/>
      <c r="O123" s="19"/>
      <c r="P123" s="23"/>
      <c r="Q123" s="24"/>
      <c r="R123" s="19"/>
      <c r="S123" s="25"/>
      <c r="U123" s="16"/>
    </row>
    <row r="124" spans="1:21" s="36" customFormat="1" ht="11.25" customHeight="1" thickBot="1">
      <c r="A124" s="26"/>
      <c r="B124" s="27"/>
      <c r="C124" s="28"/>
      <c r="D124" s="26"/>
      <c r="E124" s="29" t="s">
        <v>8</v>
      </c>
      <c r="F124" s="30"/>
      <c r="G124" s="31" t="s">
        <v>9</v>
      </c>
      <c r="H124" s="32" t="s">
        <v>10</v>
      </c>
      <c r="I124" s="33"/>
      <c r="J124" s="26"/>
      <c r="K124" s="29" t="s">
        <v>8</v>
      </c>
      <c r="L124" s="34"/>
      <c r="M124" s="31" t="s">
        <v>9</v>
      </c>
      <c r="N124" s="32" t="s">
        <v>10</v>
      </c>
      <c r="O124" s="35"/>
      <c r="P124" s="29" t="s">
        <v>8</v>
      </c>
      <c r="Q124" s="34"/>
      <c r="R124" s="31" t="s">
        <v>9</v>
      </c>
      <c r="S124" s="32" t="s">
        <v>10</v>
      </c>
      <c r="U124" s="37"/>
    </row>
    <row r="125" spans="1:21" s="89" customFormat="1" ht="12.75" customHeight="1" thickTop="1">
      <c r="A125" s="193" t="s">
        <v>170</v>
      </c>
      <c r="B125" s="87">
        <f>SUM(B86:B89)</f>
        <v>289929.28048468038</v>
      </c>
      <c r="C125" s="87">
        <f t="shared" ref="C125:S125" si="6">SUM(C86:C89)</f>
        <v>127814.31379605617</v>
      </c>
      <c r="D125" s="87">
        <f t="shared" si="6"/>
        <v>95370.223140532064</v>
      </c>
      <c r="E125" s="87">
        <f t="shared" si="6"/>
        <v>6936.13</v>
      </c>
      <c r="F125" s="87">
        <f t="shared" si="6"/>
        <v>32444.090655524145</v>
      </c>
      <c r="G125" s="87">
        <f t="shared" si="6"/>
        <v>12360.965950939211</v>
      </c>
      <c r="H125" s="87">
        <f t="shared" si="6"/>
        <v>20083.124704584934</v>
      </c>
      <c r="I125" s="87">
        <f t="shared" si="6"/>
        <v>162114.96668862415</v>
      </c>
      <c r="J125" s="87">
        <f t="shared" si="6"/>
        <v>27477.715208264184</v>
      </c>
      <c r="K125" s="87">
        <f t="shared" si="6"/>
        <v>9881.2400000000016</v>
      </c>
      <c r="L125" s="87">
        <f t="shared" si="6"/>
        <v>134637.25148035999</v>
      </c>
      <c r="M125" s="87">
        <f t="shared" si="6"/>
        <v>71296.99608446678</v>
      </c>
      <c r="N125" s="87">
        <f t="shared" si="6"/>
        <v>63340.255395893197</v>
      </c>
      <c r="O125" s="87">
        <f t="shared" si="6"/>
        <v>122847.93834879625</v>
      </c>
      <c r="P125" s="87">
        <f t="shared" si="6"/>
        <v>16817.370000000003</v>
      </c>
      <c r="Q125" s="87">
        <f t="shared" si="6"/>
        <v>167081.34213588413</v>
      </c>
      <c r="R125" s="87">
        <f t="shared" si="6"/>
        <v>83657.962035405988</v>
      </c>
      <c r="S125" s="87">
        <f t="shared" si="6"/>
        <v>83423.380100478127</v>
      </c>
      <c r="U125" s="194"/>
    </row>
    <row r="126" spans="1:21" s="89" customFormat="1" ht="12.75" customHeight="1">
      <c r="A126" s="106" t="s">
        <v>171</v>
      </c>
      <c r="B126" s="87">
        <f>SUM(B99:B102)</f>
        <v>285106.05507851753</v>
      </c>
      <c r="C126" s="87">
        <f t="shared" ref="C126:S126" si="7">SUM(C99:C102)</f>
        <v>80184.261204215552</v>
      </c>
      <c r="D126" s="87">
        <f t="shared" si="7"/>
        <v>52920.409236617634</v>
      </c>
      <c r="E126" s="87">
        <f t="shared" si="7"/>
        <v>5558.3594749135518</v>
      </c>
      <c r="F126" s="87">
        <f t="shared" si="7"/>
        <v>27263.851967597911</v>
      </c>
      <c r="G126" s="87">
        <f t="shared" si="7"/>
        <v>6817.9345231335201</v>
      </c>
      <c r="H126" s="87">
        <f t="shared" si="7"/>
        <v>20445.91744446439</v>
      </c>
      <c r="I126" s="87">
        <f t="shared" si="7"/>
        <v>204921.79387430206</v>
      </c>
      <c r="J126" s="87">
        <f t="shared" si="7"/>
        <v>51906.583214715181</v>
      </c>
      <c r="K126" s="87">
        <f t="shared" si="7"/>
        <v>26836.527906669733</v>
      </c>
      <c r="L126" s="87">
        <f t="shared" si="7"/>
        <v>153014.21065958688</v>
      </c>
      <c r="M126" s="87">
        <f t="shared" si="7"/>
        <v>81009.223195869155</v>
      </c>
      <c r="N126" s="87">
        <f t="shared" si="7"/>
        <v>72004.987463717756</v>
      </c>
      <c r="O126" s="87">
        <f t="shared" si="7"/>
        <v>104827.9924513328</v>
      </c>
      <c r="P126" s="87">
        <f t="shared" si="7"/>
        <v>32394.887381583285</v>
      </c>
      <c r="Q126" s="87">
        <f t="shared" si="7"/>
        <v>180278.06262718482</v>
      </c>
      <c r="R126" s="87">
        <f t="shared" si="7"/>
        <v>87827.157719002658</v>
      </c>
      <c r="S126" s="87">
        <f t="shared" si="7"/>
        <v>92450.904908182143</v>
      </c>
      <c r="U126" s="194"/>
    </row>
    <row r="127" spans="1:21" s="89" customFormat="1" ht="12.75" customHeight="1">
      <c r="A127" s="106" t="s">
        <v>172</v>
      </c>
      <c r="B127" s="87">
        <f>SUM(B112:B115)</f>
        <v>331632.34497557179</v>
      </c>
      <c r="C127" s="87">
        <f t="shared" ref="C127:S127" si="8">SUM(C112:C115)</f>
        <v>94765.132335465067</v>
      </c>
      <c r="D127" s="87">
        <f t="shared" si="8"/>
        <v>64869.783212047878</v>
      </c>
      <c r="E127" s="87">
        <f t="shared" si="8"/>
        <v>6240.5799622755267</v>
      </c>
      <c r="F127" s="87">
        <f t="shared" si="8"/>
        <v>29895.3491234172</v>
      </c>
      <c r="G127" s="87">
        <f t="shared" si="8"/>
        <v>12756.518744203695</v>
      </c>
      <c r="H127" s="87">
        <f t="shared" si="8"/>
        <v>17138.830379213505</v>
      </c>
      <c r="I127" s="87">
        <f t="shared" si="8"/>
        <v>236867.21264010671</v>
      </c>
      <c r="J127" s="87">
        <f t="shared" si="8"/>
        <v>66419.71259453184</v>
      </c>
      <c r="K127" s="87">
        <f t="shared" si="8"/>
        <v>26182.382941499753</v>
      </c>
      <c r="L127" s="87">
        <f t="shared" si="8"/>
        <v>170447.50004557485</v>
      </c>
      <c r="M127" s="87">
        <f t="shared" si="8"/>
        <v>95269.103941894966</v>
      </c>
      <c r="N127" s="87">
        <f t="shared" si="8"/>
        <v>75178.396103679886</v>
      </c>
      <c r="O127" s="87">
        <f t="shared" si="8"/>
        <v>131290.49580657971</v>
      </c>
      <c r="P127" s="87">
        <f t="shared" si="8"/>
        <v>32422.962903775282</v>
      </c>
      <c r="Q127" s="87">
        <f t="shared" si="8"/>
        <v>200342.84916899205</v>
      </c>
      <c r="R127" s="87">
        <f t="shared" si="8"/>
        <v>108025.62268609866</v>
      </c>
      <c r="S127" s="87">
        <f t="shared" si="8"/>
        <v>92316.226482893398</v>
      </c>
      <c r="U127" s="194"/>
    </row>
    <row r="128" spans="1:21" s="197" customFormat="1" ht="12.75" customHeight="1">
      <c r="A128" s="195" t="s">
        <v>173</v>
      </c>
      <c r="B128" s="196">
        <f>(B127-B126)/B126*100</f>
        <v>16.318941344209975</v>
      </c>
      <c r="C128" s="196">
        <f t="shared" ref="C128:S128" si="9">(C127-C126)/C126*100</f>
        <v>18.184205868174725</v>
      </c>
      <c r="D128" s="196">
        <f t="shared" si="9"/>
        <v>22.579897147057622</v>
      </c>
      <c r="E128" s="196">
        <f t="shared" si="9"/>
        <v>12.273774131396662</v>
      </c>
      <c r="F128" s="196">
        <f t="shared" si="9"/>
        <v>9.6519639225841107</v>
      </c>
      <c r="G128" s="196">
        <f t="shared" si="9"/>
        <v>87.102394441019129</v>
      </c>
      <c r="H128" s="196">
        <f t="shared" si="9"/>
        <v>-16.174803963841004</v>
      </c>
      <c r="I128" s="196">
        <f t="shared" si="9"/>
        <v>15.589078234109053</v>
      </c>
      <c r="J128" s="196">
        <f t="shared" si="9"/>
        <v>27.960093847406782</v>
      </c>
      <c r="K128" s="196">
        <f>(K127-K126)/K126*100</f>
        <v>-2.4375171312955302</v>
      </c>
      <c r="L128" s="196">
        <f t="shared" si="9"/>
        <v>11.3932485818406</v>
      </c>
      <c r="M128" s="196">
        <f t="shared" si="9"/>
        <v>17.602786674731323</v>
      </c>
      <c r="N128" s="196">
        <f t="shared" si="9"/>
        <v>4.4072067112867197</v>
      </c>
      <c r="O128" s="196">
        <f t="shared" si="9"/>
        <v>25.243737609047823</v>
      </c>
      <c r="P128" s="196">
        <f t="shared" si="9"/>
        <v>8.6666521977039737E-2</v>
      </c>
      <c r="Q128" s="196">
        <f t="shared" si="9"/>
        <v>11.129910233893089</v>
      </c>
      <c r="R128" s="196">
        <f t="shared" si="9"/>
        <v>22.997971802434613</v>
      </c>
      <c r="S128" s="196">
        <f t="shared" si="9"/>
        <v>-0.14567561607157967</v>
      </c>
      <c r="U128" s="198"/>
    </row>
    <row r="129" spans="1:21" s="197" customFormat="1" ht="12.75" customHeight="1">
      <c r="A129" s="199" t="s">
        <v>174</v>
      </c>
      <c r="B129" s="200">
        <f>(B127-B125)/B125*100</f>
        <v>14.383874723234435</v>
      </c>
      <c r="C129" s="200">
        <f t="shared" ref="C129:S129" si="10">(C127-C125)/C125*100</f>
        <v>-25.857183345932</v>
      </c>
      <c r="D129" s="200">
        <f t="shared" si="10"/>
        <v>-31.981093179933634</v>
      </c>
      <c r="E129" s="200">
        <f t="shared" si="10"/>
        <v>-10.027926779406867</v>
      </c>
      <c r="F129" s="200">
        <f t="shared" si="10"/>
        <v>-7.8557958648564563</v>
      </c>
      <c r="G129" s="200">
        <f t="shared" si="10"/>
        <v>3.2000152320978499</v>
      </c>
      <c r="H129" s="200">
        <f t="shared" si="10"/>
        <v>-14.660538978275891</v>
      </c>
      <c r="I129" s="200">
        <f>(I127-I125)/I125*100</f>
        <v>46.110638319446437</v>
      </c>
      <c r="J129" s="200">
        <f t="shared" si="10"/>
        <v>141.72210859276785</v>
      </c>
      <c r="K129" s="200">
        <f>(K127-K125)/K125*100</f>
        <v>164.97062050410423</v>
      </c>
      <c r="L129" s="200">
        <f t="shared" si="10"/>
        <v>26.597578434998447</v>
      </c>
      <c r="M129" s="200">
        <f>(M127-M125)/M125*100</f>
        <v>33.622886199901068</v>
      </c>
      <c r="N129" s="200">
        <f t="shared" si="10"/>
        <v>18.689758406869704</v>
      </c>
      <c r="O129" s="200">
        <f t="shared" si="10"/>
        <v>6.8723639739178335</v>
      </c>
      <c r="P129" s="200">
        <f t="shared" si="10"/>
        <v>92.79449107544923</v>
      </c>
      <c r="Q129" s="200">
        <f t="shared" si="10"/>
        <v>19.907373622877028</v>
      </c>
      <c r="R129" s="200">
        <f t="shared" si="10"/>
        <v>29.127724436294201</v>
      </c>
      <c r="S129" s="200">
        <f t="shared" si="10"/>
        <v>10.659896987756198</v>
      </c>
      <c r="U129" s="198"/>
    </row>
    <row r="130" spans="1:21" ht="13.5" customHeight="1">
      <c r="A130" s="201" t="s">
        <v>175</v>
      </c>
    </row>
  </sheetData>
  <mergeCells count="3">
    <mergeCell ref="A1:S1"/>
    <mergeCell ref="R2:S2"/>
    <mergeCell ref="A121:S121"/>
  </mergeCells>
  <phoneticPr fontId="4" type="noConversion"/>
  <printOptions horizontalCentered="1"/>
  <pageMargins left="0" right="0" top="0.23622047244094491" bottom="0.19685039370078741" header="0.15748031496062992" footer="0.31496062992125984"/>
  <pageSetup paperSize="9" scale="74" fitToWidth="100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서머리</vt:lpstr>
      <vt:lpstr>서머리!Print_Area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Your User Name</cp:lastModifiedBy>
  <dcterms:created xsi:type="dcterms:W3CDTF">2012-06-07T07:45:02Z</dcterms:created>
  <dcterms:modified xsi:type="dcterms:W3CDTF">2012-06-07T07:45:28Z</dcterms:modified>
</cp:coreProperties>
</file>